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https://educationservicesaustralia.sharepoint.com/sites/DigitalTeachingLearning/Shared Documents/01_Active/18823.01 Literacy Hub project/06_Content and deliverables/Content batch/Progress monitoring update for new progression/"/>
    </mc:Choice>
  </mc:AlternateContent>
  <xr:revisionPtr revIDLastSave="16" documentId="13_ncr:1_{76189C64-300E-4340-82B9-870B1AD94E79}" xr6:coauthVersionLast="47" xr6:coauthVersionMax="47" xr10:uidLastSave="{8FEB702E-E71F-4AC1-AC37-3905822DB584}"/>
  <bookViews>
    <workbookView xWindow="28680" yWindow="-15" windowWidth="29040" windowHeight="15720" tabRatio="821" xr2:uid="{9BEF220F-F1F7-4E1C-9B4E-93433E553983}"/>
  </bookViews>
  <sheets>
    <sheet name="How to use this tool" sheetId="11" r:id="rId1"/>
    <sheet name="Sample with analysis" sheetId="20" r:id="rId2"/>
    <sheet name="Phase 1 s a t p i n " sheetId="1" r:id="rId3"/>
    <sheet name="Phase 2 m e h r d o" sheetId="16" r:id="rId4"/>
    <sheet name="Phase 3 f c b g l u" sheetId="17" r:id="rId5"/>
    <sheet name="Phase  4 k ck v y z" sheetId="18" r:id="rId6"/>
    <sheet name="Phase  5 w j qu x" sheetId="19"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20" l="1"/>
  <c r="H5" i="20"/>
  <c r="I5" i="20"/>
  <c r="J5" i="20"/>
  <c r="K5" i="20"/>
  <c r="L5" i="20"/>
  <c r="M5" i="20"/>
  <c r="N5" i="20"/>
  <c r="O5" i="20"/>
  <c r="P5" i="20"/>
  <c r="Q5" i="20"/>
  <c r="R5" i="20"/>
  <c r="S5" i="20"/>
  <c r="T5" i="20"/>
  <c r="U5" i="20"/>
  <c r="F5" i="20"/>
  <c r="G5" i="19"/>
  <c r="H5" i="19"/>
  <c r="I5" i="19"/>
  <c r="J5" i="19"/>
  <c r="K5" i="19"/>
  <c r="L5" i="19"/>
  <c r="M5" i="19"/>
  <c r="N5" i="19"/>
  <c r="O5" i="19"/>
  <c r="P5" i="19"/>
  <c r="Q5" i="19"/>
  <c r="R5" i="19"/>
  <c r="S5" i="19"/>
  <c r="T5" i="19"/>
  <c r="F5" i="19"/>
  <c r="G5" i="18"/>
  <c r="H5" i="18"/>
  <c r="I5" i="18"/>
  <c r="J5" i="18"/>
  <c r="K5" i="18"/>
  <c r="L5" i="18"/>
  <c r="M5" i="18"/>
  <c r="N5" i="18"/>
  <c r="O5" i="18"/>
  <c r="P5" i="18"/>
  <c r="Q5" i="18"/>
  <c r="R5" i="18"/>
  <c r="S5" i="18"/>
  <c r="T5" i="18"/>
  <c r="U5" i="18"/>
  <c r="F5" i="18"/>
  <c r="G5" i="17"/>
  <c r="H5" i="17"/>
  <c r="I5" i="17"/>
  <c r="J5" i="17"/>
  <c r="K5" i="17"/>
  <c r="L5" i="17"/>
  <c r="M5" i="17"/>
  <c r="N5" i="17"/>
  <c r="O5" i="17"/>
  <c r="P5" i="17"/>
  <c r="Q5" i="17"/>
  <c r="R5" i="17"/>
  <c r="S5" i="17"/>
  <c r="T5" i="17"/>
  <c r="U5" i="17"/>
  <c r="V5" i="17"/>
  <c r="W5" i="17"/>
  <c r="X5" i="17"/>
  <c r="F5" i="17"/>
  <c r="F5" i="16"/>
  <c r="G5" i="16"/>
  <c r="H5" i="16"/>
  <c r="I5" i="16"/>
  <c r="J5" i="16"/>
  <c r="K5" i="16"/>
  <c r="L5" i="16"/>
  <c r="M5" i="16"/>
  <c r="N5" i="16"/>
  <c r="O5" i="16"/>
  <c r="P5" i="16"/>
  <c r="Q5" i="16"/>
  <c r="R5" i="16"/>
  <c r="S5" i="16"/>
  <c r="T5" i="16"/>
  <c r="U5" i="16"/>
  <c r="V5" i="16"/>
  <c r="W5" i="16"/>
  <c r="X5" i="16"/>
  <c r="F5" i="1"/>
  <c r="G5" i="1"/>
  <c r="H5" i="1"/>
  <c r="I5" i="1"/>
  <c r="J5" i="1"/>
  <c r="K5" i="1"/>
  <c r="L5" i="1"/>
  <c r="M5" i="1"/>
  <c r="N5" i="1"/>
  <c r="O5" i="1"/>
  <c r="P5" i="1"/>
  <c r="Q5" i="1"/>
  <c r="R5" i="1"/>
  <c r="S5" i="1"/>
  <c r="T5" i="1"/>
  <c r="U5" i="1"/>
  <c r="V5" i="1"/>
  <c r="W5" i="1"/>
  <c r="X5" i="1"/>
  <c r="L4" i="1" l="1"/>
  <c r="J4" i="19"/>
  <c r="K4" i="18"/>
  <c r="L4" i="20"/>
  <c r="S4" i="1"/>
  <c r="M4" i="1"/>
  <c r="S4" i="16"/>
  <c r="M4" i="16"/>
  <c r="S4" i="17"/>
  <c r="M4" i="17"/>
  <c r="Q4" i="18"/>
  <c r="L4" i="18"/>
  <c r="K4" i="19"/>
  <c r="P4" i="19"/>
  <c r="L4" i="17"/>
  <c r="L4" i="16"/>
  <c r="Q4" i="20"/>
  <c r="K4" i="20"/>
  <c r="F4" i="1"/>
  <c r="U4" i="20"/>
  <c r="T4" i="20"/>
  <c r="S4" i="20"/>
  <c r="R4" i="20"/>
  <c r="P4" i="20"/>
  <c r="O4" i="20"/>
  <c r="N4" i="20"/>
  <c r="M4" i="20"/>
  <c r="J4" i="20"/>
  <c r="I4" i="20"/>
  <c r="H4" i="20"/>
  <c r="G4" i="20"/>
  <c r="F4" i="20"/>
  <c r="B2" i="20"/>
  <c r="T4" i="19"/>
  <c r="S4" i="19"/>
  <c r="R4" i="19"/>
  <c r="Q4" i="19"/>
  <c r="O4" i="19"/>
  <c r="N4" i="19"/>
  <c r="M4" i="19"/>
  <c r="L4" i="19"/>
  <c r="I4" i="19"/>
  <c r="H4" i="19"/>
  <c r="G4" i="19"/>
  <c r="F4" i="19"/>
  <c r="B2" i="19"/>
  <c r="U4" i="18"/>
  <c r="T4" i="18"/>
  <c r="S4" i="18"/>
  <c r="R4" i="18"/>
  <c r="P4" i="18"/>
  <c r="O4" i="18"/>
  <c r="N4" i="18"/>
  <c r="M4" i="18"/>
  <c r="J4" i="18"/>
  <c r="I4" i="18"/>
  <c r="H4" i="18"/>
  <c r="G4" i="18"/>
  <c r="F4" i="18"/>
  <c r="B2" i="18"/>
  <c r="X4" i="17"/>
  <c r="W4" i="17"/>
  <c r="V4" i="17"/>
  <c r="U4" i="17"/>
  <c r="T4" i="17"/>
  <c r="R4" i="17"/>
  <c r="Q4" i="17"/>
  <c r="P4" i="17"/>
  <c r="O4" i="17"/>
  <c r="N4" i="17"/>
  <c r="K4" i="17"/>
  <c r="J4" i="17"/>
  <c r="I4" i="17"/>
  <c r="H4" i="17"/>
  <c r="G4" i="17"/>
  <c r="F4" i="17"/>
  <c r="B2" i="17"/>
  <c r="X4" i="16"/>
  <c r="W4" i="16"/>
  <c r="V4" i="16"/>
  <c r="U4" i="16"/>
  <c r="T4" i="16"/>
  <c r="R4" i="16"/>
  <c r="Q4" i="16"/>
  <c r="P4" i="16"/>
  <c r="O4" i="16"/>
  <c r="N4" i="16"/>
  <c r="K4" i="16"/>
  <c r="J4" i="16"/>
  <c r="I4" i="16"/>
  <c r="H4" i="16"/>
  <c r="G4" i="16"/>
  <c r="F4" i="16"/>
  <c r="B2" i="16"/>
  <c r="U6" i="16" s="1"/>
  <c r="B2" i="1"/>
  <c r="X4" i="1"/>
  <c r="W4" i="1"/>
  <c r="V4" i="1"/>
  <c r="U4" i="1"/>
  <c r="T4" i="1"/>
  <c r="R4" i="1"/>
  <c r="Q4" i="1"/>
  <c r="P4" i="1"/>
  <c r="O4" i="1"/>
  <c r="N4" i="1"/>
  <c r="K4" i="1"/>
  <c r="G4" i="1"/>
  <c r="H4" i="1"/>
  <c r="I4" i="1"/>
  <c r="J4" i="1"/>
  <c r="L6" i="1" l="1"/>
  <c r="I6" i="18"/>
  <c r="F6" i="17"/>
  <c r="G6" i="17"/>
  <c r="H6" i="17"/>
  <c r="K6" i="17"/>
  <c r="N6" i="17"/>
  <c r="O6" i="17"/>
  <c r="P6" i="17"/>
  <c r="T6" i="17"/>
  <c r="U6" i="17"/>
  <c r="V6" i="17"/>
  <c r="W6" i="17"/>
  <c r="X6" i="17"/>
  <c r="L6" i="17"/>
  <c r="M6" i="17"/>
  <c r="S6" i="17"/>
  <c r="R6" i="17"/>
  <c r="M6" i="20"/>
  <c r="U6" i="20"/>
  <c r="F6" i="20"/>
  <c r="N6" i="20"/>
  <c r="G6" i="20"/>
  <c r="O6" i="20"/>
  <c r="L6" i="20"/>
  <c r="H6" i="20"/>
  <c r="Q6" i="20"/>
  <c r="T6" i="20"/>
  <c r="P6" i="20"/>
  <c r="I6" i="20"/>
  <c r="J6" i="20"/>
  <c r="R6" i="20"/>
  <c r="K6" i="20"/>
  <c r="S6" i="20"/>
  <c r="S6" i="19"/>
  <c r="M6" i="19"/>
  <c r="N6" i="19"/>
  <c r="G6" i="19"/>
  <c r="O6" i="19"/>
  <c r="H6" i="19"/>
  <c r="P6" i="19"/>
  <c r="K6" i="19"/>
  <c r="L6" i="19"/>
  <c r="F6" i="19"/>
  <c r="I6" i="19"/>
  <c r="Q6" i="19"/>
  <c r="T6" i="19"/>
  <c r="J6" i="19"/>
  <c r="R6" i="19"/>
  <c r="H6" i="18"/>
  <c r="K6" i="18"/>
  <c r="R6" i="18"/>
  <c r="L6" i="18"/>
  <c r="S6" i="18"/>
  <c r="M6" i="18"/>
  <c r="T6" i="18"/>
  <c r="F6" i="18"/>
  <c r="N6" i="18"/>
  <c r="G6" i="18"/>
  <c r="O6" i="18"/>
  <c r="U6" i="18"/>
  <c r="J6" i="18"/>
  <c r="Q6" i="18"/>
  <c r="P6" i="18"/>
  <c r="I6" i="17"/>
  <c r="Q6" i="17"/>
  <c r="J6" i="17"/>
  <c r="K6" i="16"/>
  <c r="L6" i="16"/>
  <c r="G6" i="16"/>
  <c r="W6" i="16"/>
  <c r="H6" i="16"/>
  <c r="X6" i="16"/>
  <c r="Q6" i="16"/>
  <c r="J6" i="16"/>
  <c r="R6" i="16"/>
  <c r="M6" i="16"/>
  <c r="S6" i="16"/>
  <c r="T6" i="16"/>
  <c r="O6" i="16"/>
  <c r="P6" i="16"/>
  <c r="I6" i="16"/>
  <c r="F6" i="16"/>
  <c r="N6" i="16"/>
  <c r="V6" i="16"/>
  <c r="P6" i="1"/>
  <c r="G6" i="1"/>
  <c r="I6" i="1"/>
  <c r="R6" i="1"/>
  <c r="S6" i="1"/>
  <c r="T6" i="1"/>
  <c r="U6" i="1"/>
  <c r="F6" i="1"/>
  <c r="N6" i="1"/>
  <c r="X6" i="1"/>
  <c r="H6" i="1"/>
  <c r="V6" i="1"/>
  <c r="K6" i="1"/>
  <c r="Q6" i="1"/>
  <c r="M6" i="1"/>
  <c r="J6" i="1"/>
  <c r="O6" i="1"/>
  <c r="W6" i="1"/>
</calcChain>
</file>

<file path=xl/sharedStrings.xml><?xml version="1.0" encoding="utf-8"?>
<sst xmlns="http://schemas.openxmlformats.org/spreadsheetml/2006/main" count="455" uniqueCount="161">
  <si>
    <t>Literacy Hub progress monitoring tools: Phases 1–5</t>
  </si>
  <si>
    <t>About the progress monitoring tools</t>
  </si>
  <si>
    <t xml:space="preserve">Each progress monitoring tool is made up of two parts:
• this spreadsheet to collect and analyse your data
• a PDF for student assessment: </t>
  </si>
  <si>
    <t>www.literacyhub.edu.au/search/progress-monitoring-tools-phases-1-5/</t>
  </si>
  <si>
    <t>These tools:
• support teachers to monitor individual and whole-class student progress in phonics
• show effectiveness of teaching and student learning of decoding and encoding skills
• inform teachers and school leaders about pace and effectiveness of whole-class phonics instruction
• help identify students requiring further intervention.
The tools are set up in line with the Literacy Hub phonics progression.</t>
  </si>
  <si>
    <t>Each tool uses the following abbreviations: 
WL: word level
SL: sentence level
enc: encoding
dec: decoding</t>
  </si>
  <si>
    <t xml:space="preserve">Using the progress monitoring tools
</t>
  </si>
  <si>
    <t>This assessment should be used to confirm student progress. If a student experiences difficulty during the assessment, stop the assessment. This point of difficulty then becomes your starting point for further targeted instruction. As a general guide, stop after three consecutive errors.</t>
  </si>
  <si>
    <t>Before assessing, ensure each relevant letter–sound correspondence has been explicitly taught, and opportunities for guided practice and application have been provided within your literacy program.</t>
  </si>
  <si>
    <r>
      <t xml:space="preserve">Print and laminate </t>
    </r>
    <r>
      <rPr>
        <sz val="11"/>
        <color rgb="FF221E1F"/>
        <rFont val="Calibri"/>
        <family val="2"/>
        <scheme val="minor"/>
      </rPr>
      <t xml:space="preserve">one copy of each of the student reference sheets from the progress monitoring tool PDF. </t>
    </r>
  </si>
  <si>
    <t>Print a class set of the teacher marking sheets from the progress monitoring tool PDF.</t>
  </si>
  <si>
    <t>Set up this progress monitoring spreadsheet by entering student names and details in each tab.</t>
  </si>
  <si>
    <t>Set up a space for the assessment. Have your marking sheet, student reference sheets and paper and pencil for the student close at hand.</t>
  </si>
  <si>
    <t>Complete the decoding section with each student. Ask the student to decode the sounds, words and sentences. Record the results on your teacher marking sheet as you do the assessment, making notes about any difficulties.</t>
  </si>
  <si>
    <t xml:space="preserve">Repeat the process with the encoding section. </t>
  </si>
  <si>
    <t>Transfer the data to this spreadsheet and analyse it to identify your next area of instruction.</t>
  </si>
  <si>
    <t>Scoring guide</t>
  </si>
  <si>
    <t xml:space="preserve">When a letter or letters represent more than one sound, they will be indicated with an asterisk. Students need to produce as many sounds as they know and then receive one correct mark for each sound they produce. Note any incorrect or missing sound correspondences in the notes section. </t>
  </si>
  <si>
    <t xml:space="preserve">The encoding section focuses on students' ability to spell. Any legibly written and correctly spelled answer can be given a correct mark. Note any handwriting difficulties or punctuation errors in the notes section on the spreadsheet. </t>
  </si>
  <si>
    <t>For each dictation sentence, all words need to be spelled correctly to receive 1 point. This gives teachers a clear indication of whether students can apply all the required knowledge and skills at sentence level. A score of 0 shows that the student has gaps in knowledge or skills and further instruction is needed before moving on to more complex phases.</t>
  </si>
  <si>
    <t>Conditional formatting and data analysis</t>
  </si>
  <si>
    <t>Sample results and a sample sheet with analysis are provided in this file.</t>
  </si>
  <si>
    <t>Conditional formatting (colour coding) has been applied to each sheet. It helps identify patterns within the data for easy visual analysis.</t>
  </si>
  <si>
    <t xml:space="preserve">For accurate calculations, only enter a whole number in any cell. Do not add a number higher than the maximum permitted score for that question (higher numbers will remain without conditional formatting). For example, if a question is marked out of 6, only enter 0, 1, 2, 3, 4, 5 or 6 in the cell. If the assessment is discontinued or incomplete enter n/a to show 'not assessed' in the score cell. </t>
  </si>
  <si>
    <t xml:space="preserve">To maintain conditional formatting, do not copy/paste or drag data from cell to cell. Instead, enter data into each cell using the keyboard. </t>
  </si>
  <si>
    <t xml:space="preserve">When marks are awarded out of 1, 2, 3 or 4 points, students must get all marks to be assessed as achieving mastery. If full marks are awarded, the cell will be highlighted in green; if not, the cell will be highlighted in red.  </t>
  </si>
  <si>
    <t>When marks are awarded out of more than 4 points, students may get one wrong answer to be assessed as achieving mastery (e.g. 4 correct answers out of 5; 6 correct answers out of 7). If most marks are awarded, the cell will be highlighted green; if not, the cell will be highlighted red.</t>
  </si>
  <si>
    <t>The sheet automatically calculates the percentage of students who have achieved mastery of a given skill; it counts the number of green cells in each column (shown in row 4), then converts this to a percentage of the total number of students in the class (shown in cell B2).</t>
  </si>
  <si>
    <t>Where the class percentage for a given item is 80% or more, the cell will be coloured green to indicate class-level mastery. Where the class percentage is less than 80%, the cell will be coloured red to indicate a need for further whole-class instruction.</t>
  </si>
  <si>
    <t xml:space="preserve">The formulae and formatting in the sheets extend to row 51. To add more students, insert rows before row 51, then add or paste in names. (If you insert names without first adding rows, the formulae and conditional formatting will no longer work correctly.) </t>
  </si>
  <si>
    <t xml:space="preserve">If you enter data without entering a student's first name in column A, the cell with the missing name will be highlighted in yellow. When you add a name to that cell, the highlighting will disappear. </t>
  </si>
  <si>
    <t>Response to Intervention</t>
  </si>
  <si>
    <t xml:space="preserve">Once 80% of students are ready to move on to the next skill or phase, it is essential that the teacher identifies students who are in the remaining 20% and provides Tier 2 or Tier 3 intervention. See the Response to Intervention framework below. </t>
  </si>
  <si>
    <t>Useful links and further reading</t>
  </si>
  <si>
    <t>Print-to-Speech vs. Speech-to-Print: What these terms mean and why we need both when teaching reading</t>
  </si>
  <si>
    <t>Literacy Hub phonics progression</t>
  </si>
  <si>
    <t>Literacy Hub professional learning: Fluency and progress monitoring</t>
  </si>
  <si>
    <t>Response to intervention framework</t>
  </si>
  <si>
    <t>Phase 4</t>
  </si>
  <si>
    <t>k ck v y z</t>
  </si>
  <si>
    <t>of love like</t>
  </si>
  <si>
    <t>Number of students</t>
  </si>
  <si>
    <t>Real</t>
  </si>
  <si>
    <t>Pseudo</t>
  </si>
  <si>
    <t>dec.</t>
  </si>
  <si>
    <t>enc.</t>
  </si>
  <si>
    <t>k</t>
  </si>
  <si>
    <t>ck</t>
  </si>
  <si>
    <t>v</t>
  </si>
  <si>
    <t>y</t>
  </si>
  <si>
    <t>z</t>
  </si>
  <si>
    <t>WL dec.</t>
  </si>
  <si>
    <t>of</t>
  </si>
  <si>
    <t>love</t>
  </si>
  <si>
    <t>like</t>
  </si>
  <si>
    <t>SL dec.</t>
  </si>
  <si>
    <t>WL enc.</t>
  </si>
  <si>
    <t>SL enc.</t>
  </si>
  <si>
    <t>Note: Before analysing your data, 
ensure the number of responses for each item (row 5) 
matches the number of students (cell B2).</t>
  </si>
  <si>
    <t>Number at mastery</t>
  </si>
  <si>
    <t>Number of responses</t>
  </si>
  <si>
    <t>Percentages</t>
  </si>
  <si>
    <t>First name</t>
  </si>
  <si>
    <t>Last name</t>
  </si>
  <si>
    <t>Class</t>
  </si>
  <si>
    <t>Date</t>
  </si>
  <si>
    <t>Considerations</t>
  </si>
  <si>
    <t>/1</t>
  </si>
  <si>
    <t>/5</t>
  </si>
  <si>
    <t>/4</t>
  </si>
  <si>
    <t>/3</t>
  </si>
  <si>
    <t xml:space="preserve">Notes </t>
  </si>
  <si>
    <t>A</t>
  </si>
  <si>
    <t xml:space="preserve">L </t>
  </si>
  <si>
    <t>Foundation</t>
  </si>
  <si>
    <t>mild hearing loss</t>
  </si>
  <si>
    <t>Hearing issues cause difficulty hearing  v and z sounds.</t>
  </si>
  <si>
    <t>B</t>
  </si>
  <si>
    <t>M</t>
  </si>
  <si>
    <t>Focus on SL decoding.</t>
  </si>
  <si>
    <t>C</t>
  </si>
  <si>
    <t>N</t>
  </si>
  <si>
    <t>Says /v/ for y.</t>
  </si>
  <si>
    <t>D</t>
  </si>
  <si>
    <t>O</t>
  </si>
  <si>
    <t>new to this school</t>
  </si>
  <si>
    <t>Guessed irregular words by first letter.</t>
  </si>
  <si>
    <t>E</t>
  </si>
  <si>
    <t>P</t>
  </si>
  <si>
    <t>Further work needed on encoding irregular words.</t>
  </si>
  <si>
    <t xml:space="preserve">F </t>
  </si>
  <si>
    <t>Q</t>
  </si>
  <si>
    <t>ASD</t>
  </si>
  <si>
    <t>Work on sentence level fluency.</t>
  </si>
  <si>
    <t>G</t>
  </si>
  <si>
    <t>R</t>
  </si>
  <si>
    <t>Move to Phase 5, and support for consistent letter sizing.</t>
  </si>
  <si>
    <t>H</t>
  </si>
  <si>
    <t>S</t>
  </si>
  <si>
    <t>Work on sentence level encoding fluency.</t>
  </si>
  <si>
    <t>I</t>
  </si>
  <si>
    <t>T</t>
  </si>
  <si>
    <t>Letter formation support needed for 'k'.</t>
  </si>
  <si>
    <t>J</t>
  </si>
  <si>
    <t>U</t>
  </si>
  <si>
    <t>intellectual disability</t>
  </si>
  <si>
    <t>n/a</t>
  </si>
  <si>
    <t>Not assessed. Still working on Phase 3.</t>
  </si>
  <si>
    <t>K</t>
  </si>
  <si>
    <t>V</t>
  </si>
  <si>
    <t>Practise enc. 'like'. Further support for sentence level accuracy and fluency.</t>
  </si>
  <si>
    <t xml:space="preserve">Phase 1 </t>
  </si>
  <si>
    <t>s a t p i n</t>
  </si>
  <si>
    <t>is a I the</t>
  </si>
  <si>
    <t>s</t>
  </si>
  <si>
    <t>a</t>
  </si>
  <si>
    <t>t</t>
  </si>
  <si>
    <t>p</t>
  </si>
  <si>
    <t>i</t>
  </si>
  <si>
    <t>n</t>
  </si>
  <si>
    <t>is</t>
  </si>
  <si>
    <t>the</t>
  </si>
  <si>
    <t>Student 1</t>
  </si>
  <si>
    <t>Phase 2</t>
  </si>
  <si>
    <t>m e h r d o</t>
  </si>
  <si>
    <t>my has to do</t>
  </si>
  <si>
    <t>m</t>
  </si>
  <si>
    <t>e</t>
  </si>
  <si>
    <t>h</t>
  </si>
  <si>
    <t>r</t>
  </si>
  <si>
    <t>d</t>
  </si>
  <si>
    <t>o</t>
  </si>
  <si>
    <t>my</t>
  </si>
  <si>
    <t>has</t>
  </si>
  <si>
    <t>to</t>
  </si>
  <si>
    <t>do</t>
  </si>
  <si>
    <t>Phase 3</t>
  </si>
  <si>
    <t>f c b g l u</t>
  </si>
  <si>
    <t>he me was said</t>
  </si>
  <si>
    <t>f</t>
  </si>
  <si>
    <t>c</t>
  </si>
  <si>
    <t>b</t>
  </si>
  <si>
    <t>g</t>
  </si>
  <si>
    <t>l</t>
  </si>
  <si>
    <t>u</t>
  </si>
  <si>
    <t>he</t>
  </si>
  <si>
    <t>me</t>
  </si>
  <si>
    <t>was</t>
  </si>
  <si>
    <t>said</t>
  </si>
  <si>
    <t>Phase 5</t>
  </si>
  <si>
    <t>they are you</t>
  </si>
  <si>
    <t>w</t>
  </si>
  <si>
    <t>j</t>
  </si>
  <si>
    <t>x</t>
  </si>
  <si>
    <t>they</t>
  </si>
  <si>
    <t>are</t>
  </si>
  <si>
    <t>you</t>
  </si>
  <si>
    <t>qu</t>
  </si>
  <si>
    <t>w j qu x</t>
  </si>
  <si>
    <t>Version 3, Sept 2025</t>
  </si>
  <si>
    <t>© 2025 Commonwealth of Australia. Creative Commons Attribution 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</si>
</sst>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8"/>
      <color theme="0"/>
      <name val="Calibri"/>
      <family val="2"/>
      <scheme val="minor"/>
    </font>
    <font>
      <b/>
      <sz val="11"/>
      <color theme="0"/>
      <name val="Calibri"/>
      <family val="2"/>
      <scheme val="minor"/>
    </font>
    <font>
      <sz val="11"/>
      <name val="Calibri"/>
      <family val="2"/>
      <scheme val="minor"/>
    </font>
    <font>
      <sz val="11"/>
      <color theme="0"/>
      <name val="Calibri"/>
      <family val="2"/>
      <scheme val="minor"/>
    </font>
    <font>
      <b/>
      <sz val="14"/>
      <color theme="0"/>
      <name val="Calibri"/>
      <family val="2"/>
      <scheme val="minor"/>
    </font>
    <font>
      <u/>
      <sz val="11"/>
      <color theme="10"/>
      <name val="Calibri"/>
      <family val="2"/>
      <scheme val="minor"/>
    </font>
    <font>
      <b/>
      <sz val="11"/>
      <name val="Calibri"/>
      <family val="2"/>
      <scheme val="minor"/>
    </font>
    <font>
      <sz val="14"/>
      <color theme="0"/>
      <name val="Calibri"/>
      <family val="2"/>
      <scheme val="minor"/>
    </font>
    <font>
      <b/>
      <sz val="14"/>
      <name val="Calibri"/>
      <family val="2"/>
      <scheme val="minor"/>
    </font>
    <font>
      <b/>
      <sz val="18"/>
      <name val="Calibri"/>
      <family val="2"/>
      <scheme val="minor"/>
    </font>
    <font>
      <sz val="11"/>
      <color rgb="FF221E1F"/>
      <name val="Calibri"/>
      <family val="2"/>
      <scheme val="minor"/>
    </font>
    <font>
      <b/>
      <sz val="16"/>
      <name val="Calibri"/>
      <family val="2"/>
      <scheme val="minor"/>
    </font>
    <font>
      <b/>
      <sz val="12"/>
      <name val="Calibri"/>
      <family val="2"/>
      <scheme val="minor"/>
    </font>
    <font>
      <sz val="16"/>
      <name val="Calibri"/>
      <family val="2"/>
      <scheme val="minor"/>
    </font>
    <font>
      <sz val="9"/>
      <color rgb="FF141414"/>
      <name val="Segoe UI"/>
      <family val="2"/>
    </font>
    <font>
      <b/>
      <sz val="11"/>
      <color rgb="FFC00000"/>
      <name val="Calibri"/>
      <family val="2"/>
      <scheme val="minor"/>
    </font>
    <font>
      <sz val="11"/>
      <color theme="0" tint="-0.14999847407452621"/>
      <name val="Calibri"/>
      <family val="2"/>
      <scheme val="minor"/>
    </font>
  </fonts>
  <fills count="4">
    <fill>
      <patternFill patternType="none"/>
    </fill>
    <fill>
      <patternFill patternType="gray125"/>
    </fill>
    <fill>
      <patternFill patternType="solid">
        <fgColor rgb="FF4656AD"/>
        <bgColor indexed="64"/>
      </patternFill>
    </fill>
    <fill>
      <patternFill patternType="solid">
        <fgColor rgb="FFFFFFFF"/>
        <bgColor indexed="64"/>
      </patternFill>
    </fill>
  </fills>
  <borders count="15">
    <border>
      <left/>
      <right/>
      <top/>
      <bottom/>
      <diagonal/>
    </border>
    <border>
      <left/>
      <right/>
      <top style="medium">
        <color indexed="64"/>
      </top>
      <bottom/>
      <diagonal/>
    </border>
    <border>
      <left style="medium">
        <color indexed="64"/>
      </left>
      <right/>
      <top/>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rgb="FF000000"/>
      </top>
      <bottom/>
      <diagonal/>
    </border>
    <border>
      <left/>
      <right style="thin">
        <color indexed="64"/>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79">
    <xf numFmtId="0" fontId="0" fillId="0" borderId="0" xfId="0"/>
    <xf numFmtId="0" fontId="3" fillId="0" borderId="0" xfId="0" applyFont="1"/>
    <xf numFmtId="0" fontId="1" fillId="0" borderId="0" xfId="0" applyFont="1" applyAlignment="1">
      <alignment wrapText="1"/>
    </xf>
    <xf numFmtId="0" fontId="5" fillId="2" borderId="0" xfId="0" applyFont="1" applyFill="1" applyAlignment="1">
      <alignment vertical="center"/>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5" fillId="2" borderId="0" xfId="0" applyFont="1" applyFill="1" applyAlignment="1">
      <alignment horizontal="center"/>
    </xf>
    <xf numFmtId="0" fontId="5" fillId="2" borderId="0" xfId="0" applyFont="1" applyFill="1" applyAlignment="1">
      <alignment horizontal="center" wrapText="1"/>
    </xf>
    <xf numFmtId="0" fontId="5" fillId="2" borderId="0" xfId="0" applyFont="1" applyFill="1"/>
    <xf numFmtId="0" fontId="3" fillId="0" borderId="0" xfId="0" applyFont="1" applyAlignment="1">
      <alignment wrapText="1"/>
    </xf>
    <xf numFmtId="0" fontId="3" fillId="0" borderId="0" xfId="0" applyFont="1" applyAlignment="1">
      <alignment horizontal="left" vertical="top" wrapText="1"/>
    </xf>
    <xf numFmtId="0" fontId="3" fillId="0" borderId="0" xfId="0" applyFont="1" applyAlignment="1">
      <alignment vertical="top" wrapText="1"/>
    </xf>
    <xf numFmtId="0" fontId="7" fillId="0" borderId="0" xfId="0" applyFont="1" applyAlignment="1">
      <alignment vertical="top" wrapText="1"/>
    </xf>
    <xf numFmtId="0" fontId="7" fillId="0" borderId="0" xfId="0" applyFont="1" applyAlignment="1">
      <alignment wrapText="1"/>
    </xf>
    <xf numFmtId="0" fontId="7" fillId="0" borderId="0" xfId="0" applyFont="1" applyAlignment="1">
      <alignment horizontal="right" vertical="top" wrapText="1"/>
    </xf>
    <xf numFmtId="0" fontId="3" fillId="0" borderId="0" xfId="0" applyFont="1" applyAlignment="1">
      <alignment horizontal="left" wrapText="1"/>
    </xf>
    <xf numFmtId="0" fontId="10" fillId="0" borderId="0" xfId="0" applyFont="1" applyAlignment="1">
      <alignment wrapText="1"/>
    </xf>
    <xf numFmtId="0" fontId="9" fillId="0" borderId="0" xfId="0" applyFont="1" applyAlignment="1">
      <alignment horizontal="left" vertical="center" wrapText="1"/>
    </xf>
    <xf numFmtId="0" fontId="9" fillId="0" borderId="0" xfId="0" applyFont="1" applyAlignment="1">
      <alignment horizontal="left" vertical="top" wrapText="1"/>
    </xf>
    <xf numFmtId="0" fontId="11" fillId="0" borderId="0" xfId="0" applyFont="1" applyAlignment="1">
      <alignment vertical="top" wrapText="1"/>
    </xf>
    <xf numFmtId="0" fontId="11" fillId="0" borderId="0" xfId="0" applyFont="1" applyAlignment="1">
      <alignment horizontal="left" vertical="top"/>
    </xf>
    <xf numFmtId="0" fontId="11" fillId="0" borderId="0" xfId="0" applyFont="1" applyAlignment="1">
      <alignment vertical="top"/>
    </xf>
    <xf numFmtId="0" fontId="6" fillId="0" borderId="0" xfId="1" applyFill="1" applyBorder="1" applyAlignment="1">
      <alignment horizontal="left" vertical="top" wrapText="1"/>
    </xf>
    <xf numFmtId="0" fontId="2" fillId="2" borderId="0" xfId="0" applyFont="1" applyFill="1"/>
    <xf numFmtId="0" fontId="2" fillId="2" borderId="0" xfId="0" applyFont="1" applyFill="1" applyAlignment="1">
      <alignment horizontal="left"/>
    </xf>
    <xf numFmtId="0" fontId="4" fillId="2" borderId="3" xfId="0" applyFont="1" applyFill="1" applyBorder="1"/>
    <xf numFmtId="0" fontId="4" fillId="2" borderId="3" xfId="0" applyFont="1" applyFill="1" applyBorder="1" applyAlignment="1">
      <alignment horizontal="center"/>
    </xf>
    <xf numFmtId="0" fontId="13" fillId="0" borderId="3" xfId="0" applyFont="1" applyBorder="1"/>
    <xf numFmtId="9" fontId="13" fillId="0" borderId="3" xfId="0" applyNumberFormat="1" applyFont="1" applyBorder="1"/>
    <xf numFmtId="0" fontId="8" fillId="2" borderId="0" xfId="0" applyFont="1" applyFill="1"/>
    <xf numFmtId="0" fontId="12" fillId="0" borderId="1" xfId="0" applyFont="1" applyBorder="1" applyAlignment="1">
      <alignment vertical="center"/>
    </xf>
    <xf numFmtId="0" fontId="12" fillId="0" borderId="1" xfId="0" applyFont="1" applyBorder="1" applyAlignment="1">
      <alignment horizontal="center" vertical="center"/>
    </xf>
    <xf numFmtId="0" fontId="12" fillId="0" borderId="1" xfId="0" applyFont="1" applyBorder="1" applyAlignment="1">
      <alignment horizontal="center"/>
    </xf>
    <xf numFmtId="0" fontId="14" fillId="0" borderId="0" xfId="0" applyFont="1"/>
    <xf numFmtId="0" fontId="2" fillId="2" borderId="2" xfId="0" applyFont="1" applyFill="1" applyBorder="1" applyAlignment="1">
      <alignment horizontal="left"/>
    </xf>
    <xf numFmtId="0" fontId="12" fillId="0" borderId="4" xfId="0" applyFont="1" applyBorder="1" applyAlignment="1">
      <alignment horizontal="center"/>
    </xf>
    <xf numFmtId="0" fontId="5" fillId="2" borderId="5" xfId="0" applyFont="1" applyFill="1" applyBorder="1" applyAlignment="1">
      <alignment horizontal="center"/>
    </xf>
    <xf numFmtId="9" fontId="13" fillId="0" borderId="6" xfId="0" applyNumberFormat="1" applyFont="1" applyBorder="1"/>
    <xf numFmtId="0" fontId="4" fillId="2" borderId="6" xfId="0" applyFont="1" applyFill="1" applyBorder="1" applyAlignment="1">
      <alignment horizontal="center"/>
    </xf>
    <xf numFmtId="0" fontId="0" fillId="0" borderId="5" xfId="0" applyBorder="1"/>
    <xf numFmtId="0" fontId="12" fillId="0" borderId="4" xfId="0" applyFont="1" applyBorder="1" applyAlignment="1">
      <alignment vertical="center"/>
    </xf>
    <xf numFmtId="0" fontId="5" fillId="2" borderId="5" xfId="0" applyFont="1" applyFill="1" applyBorder="1" applyAlignment="1">
      <alignment vertical="center"/>
    </xf>
    <xf numFmtId="0" fontId="8" fillId="2" borderId="5" xfId="0" applyFont="1" applyFill="1" applyBorder="1"/>
    <xf numFmtId="0" fontId="13" fillId="0" borderId="6" xfId="0" applyFont="1" applyBorder="1"/>
    <xf numFmtId="0" fontId="2" fillId="2" borderId="5" xfId="0" applyFont="1" applyFill="1" applyBorder="1" applyAlignment="1">
      <alignment horizontal="left"/>
    </xf>
    <xf numFmtId="0" fontId="3" fillId="0" borderId="5" xfId="0" applyFont="1" applyBorder="1"/>
    <xf numFmtId="0" fontId="13" fillId="0" borderId="7" xfId="0" applyFont="1" applyBorder="1"/>
    <xf numFmtId="0" fontId="13" fillId="0" borderId="8" xfId="0" applyFont="1" applyBorder="1"/>
    <xf numFmtId="0" fontId="12" fillId="0" borderId="0" xfId="0" applyFont="1" applyAlignment="1">
      <alignment vertical="center"/>
    </xf>
    <xf numFmtId="0" fontId="12" fillId="0" borderId="0" xfId="0" applyFont="1"/>
    <xf numFmtId="0" fontId="13" fillId="0" borderId="0" xfId="0" applyFont="1"/>
    <xf numFmtId="0" fontId="2" fillId="2" borderId="0" xfId="0" applyFont="1" applyFill="1" applyAlignment="1">
      <alignment horizontal="center"/>
    </xf>
    <xf numFmtId="0" fontId="0" fillId="0" borderId="0" xfId="0" applyAlignment="1">
      <alignment vertical="top" wrapText="1"/>
    </xf>
    <xf numFmtId="16" fontId="3" fillId="0" borderId="0" xfId="0" applyNumberFormat="1" applyFont="1"/>
    <xf numFmtId="0" fontId="6" fillId="0" borderId="0" xfId="1" applyFill="1" applyBorder="1" applyAlignment="1">
      <alignment wrapText="1"/>
    </xf>
    <xf numFmtId="0" fontId="15" fillId="0" borderId="0" xfId="0" applyFont="1"/>
    <xf numFmtId="0" fontId="13" fillId="0" borderId="5" xfId="0" applyFont="1" applyBorder="1"/>
    <xf numFmtId="0" fontId="0" fillId="0" borderId="10" xfId="0" applyBorder="1"/>
    <xf numFmtId="0" fontId="0" fillId="0" borderId="11" xfId="0" applyBorder="1"/>
    <xf numFmtId="0" fontId="8" fillId="2" borderId="11" xfId="0" applyFont="1" applyFill="1" applyBorder="1"/>
    <xf numFmtId="0" fontId="5" fillId="2" borderId="11" xfId="0" applyFont="1" applyFill="1" applyBorder="1"/>
    <xf numFmtId="0" fontId="8" fillId="2" borderId="10" xfId="0" applyFont="1" applyFill="1" applyBorder="1"/>
    <xf numFmtId="0" fontId="5" fillId="2" borderId="11" xfId="0" applyFont="1" applyFill="1" applyBorder="1" applyAlignment="1">
      <alignment horizontal="center"/>
    </xf>
    <xf numFmtId="0" fontId="5" fillId="2" borderId="11" xfId="0" applyFont="1" applyFill="1" applyBorder="1" applyAlignment="1">
      <alignment horizontal="center" wrapText="1"/>
    </xf>
    <xf numFmtId="0" fontId="5" fillId="2" borderId="10" xfId="0" applyFont="1" applyFill="1" applyBorder="1" applyAlignment="1">
      <alignment horizontal="center"/>
    </xf>
    <xf numFmtId="9" fontId="13" fillId="0" borderId="0" xfId="0" applyNumberFormat="1" applyFont="1"/>
    <xf numFmtId="9" fontId="13" fillId="0" borderId="5" xfId="0" applyNumberFormat="1" applyFont="1" applyBorder="1"/>
    <xf numFmtId="0" fontId="2" fillId="2" borderId="12" xfId="0" applyFont="1" applyFill="1" applyBorder="1" applyAlignment="1">
      <alignment horizontal="left"/>
    </xf>
    <xf numFmtId="0" fontId="2" fillId="2" borderId="13" xfId="0" applyFont="1" applyFill="1" applyBorder="1" applyAlignment="1">
      <alignment horizontal="left"/>
    </xf>
    <xf numFmtId="0" fontId="2" fillId="2" borderId="14" xfId="0" applyFont="1" applyFill="1" applyBorder="1" applyAlignment="1">
      <alignment horizontal="left"/>
    </xf>
    <xf numFmtId="0" fontId="4" fillId="2" borderId="13" xfId="0" applyFont="1" applyFill="1" applyBorder="1" applyAlignment="1">
      <alignment horizontal="center"/>
    </xf>
    <xf numFmtId="0" fontId="4" fillId="2" borderId="14" xfId="0" applyFont="1" applyFill="1" applyBorder="1" applyAlignment="1">
      <alignment horizontal="center"/>
    </xf>
    <xf numFmtId="0" fontId="2" fillId="2" borderId="13" xfId="0" applyFont="1" applyFill="1" applyBorder="1" applyAlignment="1">
      <alignment horizontal="center"/>
    </xf>
    <xf numFmtId="0" fontId="4" fillId="2" borderId="13" xfId="0" applyFont="1" applyFill="1" applyBorder="1"/>
    <xf numFmtId="0" fontId="6" fillId="0" borderId="0" xfId="1" applyAlignment="1">
      <alignment wrapText="1"/>
    </xf>
    <xf numFmtId="0" fontId="17" fillId="0" borderId="0" xfId="0" applyFont="1"/>
    <xf numFmtId="0" fontId="16" fillId="3" borderId="9" xfId="0" applyFont="1" applyFill="1" applyBorder="1" applyAlignment="1">
      <alignment horizontal="center" wrapText="1"/>
    </xf>
    <xf numFmtId="0" fontId="16" fillId="3" borderId="0" xfId="0" applyFont="1" applyFill="1" applyAlignment="1">
      <alignment horizontal="center" wrapText="1"/>
    </xf>
    <xf numFmtId="0" fontId="16" fillId="3" borderId="3" xfId="0" applyFont="1" applyFill="1" applyBorder="1" applyAlignment="1">
      <alignment horizontal="center" wrapText="1"/>
    </xf>
  </cellXfs>
  <cellStyles count="2">
    <cellStyle name="Hyperlink" xfId="1" builtinId="8"/>
    <cellStyle name="Normal" xfId="0" builtinId="0"/>
  </cellStyles>
  <dxfs count="75">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rgb="FFFFFF00"/>
        </patternFill>
      </fill>
    </dxf>
    <dxf>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rgb="FFFFFF00"/>
        </patternFill>
      </fill>
    </dxf>
    <dxf>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4656AD"/>
      <color rgb="FF33CCCC"/>
      <color rgb="FF0099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literacyhub.edu.au/search/literacy-hub-phonics-progression/" TargetMode="External"/><Relationship Id="rId2" Type="http://schemas.openxmlformats.org/officeDocument/2006/relationships/hyperlink" Target="https://fivefromfive.com.au/blog/print-to-speech-vs-speech-to-print-what-these-terms-mean-and-why-we-need-both-when-teaching-reading/" TargetMode="External"/><Relationship Id="rId1" Type="http://schemas.openxmlformats.org/officeDocument/2006/relationships/hyperlink" Target="https://files.eric.ed.gov/fulltext/ED526859.pdf" TargetMode="External"/><Relationship Id="rId6" Type="http://schemas.openxmlformats.org/officeDocument/2006/relationships/printerSettings" Target="../printerSettings/printerSettings1.bin"/><Relationship Id="rId5" Type="http://schemas.openxmlformats.org/officeDocument/2006/relationships/hyperlink" Target="http://www.literacyhub.edu.au/search/progress-monitoring-tools-phases-1-5/" TargetMode="External"/><Relationship Id="rId4" Type="http://schemas.openxmlformats.org/officeDocument/2006/relationships/hyperlink" Target="http://www.literacyhub.edu.au/understanding-literacy/professional-learning/phonics-pl/fluency-and-progress-monitorin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1AD1C-3FD9-4A3A-B3CE-0B0ED561D962}">
  <dimension ref="A1:M47"/>
  <sheetViews>
    <sheetView tabSelected="1" zoomScaleNormal="100" workbookViewId="0">
      <selection activeCell="B2" sqref="B2"/>
    </sheetView>
  </sheetViews>
  <sheetFormatPr defaultColWidth="9.1796875" defaultRowHeight="14.5" x14ac:dyDescent="0.35"/>
  <cols>
    <col min="1" max="1" width="11.1796875" style="9" customWidth="1"/>
    <col min="2" max="2" width="108.81640625" style="9" customWidth="1"/>
    <col min="3" max="3" width="11.1796875" style="9" customWidth="1"/>
    <col min="4" max="4" width="102.81640625" style="9" customWidth="1"/>
    <col min="5" max="7" width="9.1796875" style="9"/>
    <col min="8" max="8" width="27.54296875" style="9" customWidth="1"/>
    <col min="9" max="16384" width="9.1796875" style="9"/>
  </cols>
  <sheetData>
    <row r="1" spans="1:13" x14ac:dyDescent="0.35">
      <c r="A1" s="75" t="s">
        <v>159</v>
      </c>
    </row>
    <row r="2" spans="1:13" ht="23.5" x14ac:dyDescent="0.55000000000000004">
      <c r="B2" s="16" t="s">
        <v>0</v>
      </c>
    </row>
    <row r="3" spans="1:13" x14ac:dyDescent="0.35">
      <c r="B3" s="9" t="s">
        <v>160</v>
      </c>
    </row>
    <row r="5" spans="1:13" ht="19.5" customHeight="1" x14ac:dyDescent="0.35">
      <c r="B5" s="17" t="s">
        <v>1</v>
      </c>
    </row>
    <row r="6" spans="1:13" ht="48.65" customHeight="1" x14ac:dyDescent="0.35">
      <c r="B6" s="9" t="s">
        <v>2</v>
      </c>
    </row>
    <row r="7" spans="1:13" ht="18" customHeight="1" x14ac:dyDescent="0.35">
      <c r="B7" s="74" t="s">
        <v>3</v>
      </c>
    </row>
    <row r="8" spans="1:13" ht="107.15" customHeight="1" x14ac:dyDescent="0.35">
      <c r="A8" s="11"/>
      <c r="B8" s="11" t="s">
        <v>4</v>
      </c>
      <c r="C8" s="11"/>
      <c r="D8" s="11"/>
    </row>
    <row r="9" spans="1:13" ht="78" customHeight="1" x14ac:dyDescent="0.35">
      <c r="A9" s="11"/>
      <c r="B9" s="11" t="s">
        <v>5</v>
      </c>
      <c r="C9" s="11"/>
      <c r="D9" s="11"/>
    </row>
    <row r="10" spans="1:13" ht="14.9" customHeight="1" x14ac:dyDescent="0.35">
      <c r="A10" s="11"/>
      <c r="B10" s="11"/>
      <c r="C10" s="11"/>
      <c r="D10" s="11"/>
    </row>
    <row r="11" spans="1:13" ht="19.5" customHeight="1" x14ac:dyDescent="0.35">
      <c r="A11" s="12"/>
      <c r="B11" s="18" t="s">
        <v>6</v>
      </c>
      <c r="C11" s="11"/>
      <c r="D11" s="13"/>
    </row>
    <row r="12" spans="1:13" ht="46.4" customHeight="1" x14ac:dyDescent="0.35">
      <c r="A12" s="12"/>
      <c r="B12" s="19" t="s">
        <v>7</v>
      </c>
      <c r="C12" s="11"/>
      <c r="D12" s="13"/>
    </row>
    <row r="13" spans="1:13" ht="29.9" customHeight="1" x14ac:dyDescent="0.35">
      <c r="A13" s="14">
        <v>1</v>
      </c>
      <c r="B13" s="11" t="s">
        <v>8</v>
      </c>
      <c r="C13" s="11"/>
      <c r="M13" s="15"/>
    </row>
    <row r="14" spans="1:13" ht="29.9" customHeight="1" x14ac:dyDescent="0.35">
      <c r="A14" s="14">
        <v>2</v>
      </c>
      <c r="B14" s="11" t="s">
        <v>9</v>
      </c>
      <c r="C14" s="11"/>
      <c r="M14" s="15"/>
    </row>
    <row r="15" spans="1:13" ht="29.9" customHeight="1" x14ac:dyDescent="0.35">
      <c r="A15" s="14">
        <v>3</v>
      </c>
      <c r="B15" s="21" t="s">
        <v>10</v>
      </c>
      <c r="C15" s="11"/>
      <c r="M15" s="15"/>
    </row>
    <row r="16" spans="1:13" ht="29.9" customHeight="1" x14ac:dyDescent="0.35">
      <c r="A16" s="14">
        <v>4</v>
      </c>
      <c r="B16" s="21" t="s">
        <v>11</v>
      </c>
      <c r="C16" s="11"/>
      <c r="M16" s="15"/>
    </row>
    <row r="17" spans="1:4" ht="29.9" customHeight="1" x14ac:dyDescent="0.35">
      <c r="A17" s="14">
        <v>5</v>
      </c>
      <c r="B17" s="19" t="s">
        <v>12</v>
      </c>
      <c r="C17" s="11"/>
    </row>
    <row r="18" spans="1:4" ht="35.15" customHeight="1" x14ac:dyDescent="0.35">
      <c r="A18" s="14">
        <v>6</v>
      </c>
      <c r="B18" s="19" t="s">
        <v>13</v>
      </c>
      <c r="C18" s="11"/>
    </row>
    <row r="19" spans="1:4" ht="21.65" customHeight="1" x14ac:dyDescent="0.35">
      <c r="A19" s="14">
        <v>7</v>
      </c>
      <c r="B19" s="20" t="s">
        <v>14</v>
      </c>
      <c r="C19" s="11"/>
    </row>
    <row r="20" spans="1:4" ht="24" customHeight="1" x14ac:dyDescent="0.35">
      <c r="A20" s="14">
        <v>8</v>
      </c>
      <c r="B20" s="20" t="s">
        <v>15</v>
      </c>
      <c r="C20" s="11"/>
    </row>
    <row r="21" spans="1:4" ht="14.9" customHeight="1" x14ac:dyDescent="0.35">
      <c r="A21" s="14"/>
      <c r="B21" s="11"/>
      <c r="C21" s="11"/>
    </row>
    <row r="22" spans="1:4" ht="18.5" x14ac:dyDescent="0.35">
      <c r="A22" s="11"/>
      <c r="B22" s="18" t="s">
        <v>16</v>
      </c>
      <c r="C22" s="11"/>
    </row>
    <row r="23" spans="1:4" ht="52.4" customHeight="1" x14ac:dyDescent="0.35">
      <c r="A23" s="12"/>
      <c r="B23" s="11" t="s">
        <v>17</v>
      </c>
      <c r="C23" s="11"/>
      <c r="D23" s="11"/>
    </row>
    <row r="24" spans="1:4" ht="40.4" customHeight="1" x14ac:dyDescent="0.35">
      <c r="A24" s="12"/>
      <c r="B24" s="11" t="s">
        <v>18</v>
      </c>
      <c r="C24" s="11"/>
      <c r="D24" s="11"/>
    </row>
    <row r="25" spans="1:4" ht="65.150000000000006" customHeight="1" x14ac:dyDescent="0.35">
      <c r="A25" s="12"/>
      <c r="B25" s="52" t="s">
        <v>19</v>
      </c>
      <c r="C25" s="11"/>
      <c r="D25" s="11"/>
    </row>
    <row r="26" spans="1:4" ht="14.9" customHeight="1" x14ac:dyDescent="0.35">
      <c r="A26" s="14"/>
      <c r="B26" s="11"/>
      <c r="C26" s="11"/>
    </row>
    <row r="27" spans="1:4" ht="18.5" x14ac:dyDescent="0.35">
      <c r="A27" s="11"/>
      <c r="B27" s="18" t="s">
        <v>20</v>
      </c>
      <c r="C27" s="11"/>
      <c r="D27" s="11"/>
    </row>
    <row r="28" spans="1:4" ht="19.399999999999999" customHeight="1" x14ac:dyDescent="0.35">
      <c r="A28" s="11"/>
      <c r="B28" s="11" t="s">
        <v>21</v>
      </c>
      <c r="C28" s="11"/>
      <c r="D28" s="11"/>
    </row>
    <row r="29" spans="1:4" ht="34.4" customHeight="1" x14ac:dyDescent="0.35">
      <c r="A29" s="11"/>
      <c r="B29" s="11" t="s">
        <v>22</v>
      </c>
      <c r="C29" s="11"/>
      <c r="D29" s="11"/>
    </row>
    <row r="30" spans="1:4" ht="62.15" customHeight="1" x14ac:dyDescent="0.35">
      <c r="A30" s="12"/>
      <c r="B30" s="11" t="s">
        <v>23</v>
      </c>
      <c r="C30" s="11"/>
      <c r="D30" s="11"/>
    </row>
    <row r="31" spans="1:4" ht="37.4" customHeight="1" x14ac:dyDescent="0.35">
      <c r="A31" s="12"/>
      <c r="B31" s="11" t="s">
        <v>24</v>
      </c>
      <c r="C31" s="11"/>
      <c r="D31" s="11"/>
    </row>
    <row r="32" spans="1:4" ht="33.65" customHeight="1" x14ac:dyDescent="0.35">
      <c r="A32" s="11"/>
      <c r="B32" s="11" t="s">
        <v>25</v>
      </c>
      <c r="C32" s="11"/>
      <c r="D32" s="11"/>
    </row>
    <row r="33" spans="1:4" ht="47.9" customHeight="1" x14ac:dyDescent="0.35">
      <c r="A33" s="11"/>
      <c r="B33" s="11" t="s">
        <v>26</v>
      </c>
      <c r="C33" s="11"/>
      <c r="D33" s="11"/>
    </row>
    <row r="34" spans="1:4" ht="48.65" customHeight="1" x14ac:dyDescent="0.35">
      <c r="A34" s="11"/>
      <c r="B34" s="11" t="s">
        <v>27</v>
      </c>
      <c r="C34" s="11"/>
      <c r="D34" s="11"/>
    </row>
    <row r="35" spans="1:4" ht="47.15" customHeight="1" x14ac:dyDescent="0.35">
      <c r="A35" s="12"/>
      <c r="B35" s="11" t="s">
        <v>28</v>
      </c>
      <c r="C35" s="11"/>
      <c r="D35" s="11"/>
    </row>
    <row r="36" spans="1:4" ht="48.65" customHeight="1" x14ac:dyDescent="0.35">
      <c r="A36" s="12"/>
      <c r="B36" s="11" t="s">
        <v>29</v>
      </c>
      <c r="C36" s="11"/>
      <c r="D36" s="11"/>
    </row>
    <row r="37" spans="1:4" ht="48.65" customHeight="1" x14ac:dyDescent="0.35">
      <c r="A37" s="12"/>
      <c r="B37" s="11" t="s">
        <v>30</v>
      </c>
      <c r="C37" s="11"/>
      <c r="D37" s="11"/>
    </row>
    <row r="38" spans="1:4" ht="18.5" x14ac:dyDescent="0.35">
      <c r="A38" s="12"/>
      <c r="B38" s="18" t="s">
        <v>31</v>
      </c>
      <c r="C38" s="11"/>
      <c r="D38" s="11"/>
    </row>
    <row r="39" spans="1:4" ht="33.65" customHeight="1" x14ac:dyDescent="0.35">
      <c r="A39" s="12"/>
      <c r="B39" s="10" t="s">
        <v>32</v>
      </c>
      <c r="C39" s="11"/>
    </row>
    <row r="40" spans="1:4" x14ac:dyDescent="0.35">
      <c r="A40" s="11"/>
      <c r="B40" s="11"/>
      <c r="C40" s="11"/>
    </row>
    <row r="41" spans="1:4" ht="18.5" x14ac:dyDescent="0.35">
      <c r="A41" s="11"/>
      <c r="B41" s="17" t="s">
        <v>33</v>
      </c>
      <c r="C41" s="11"/>
    </row>
    <row r="42" spans="1:4" ht="14.9" customHeight="1" x14ac:dyDescent="0.35">
      <c r="B42" s="22" t="s">
        <v>34</v>
      </c>
    </row>
    <row r="43" spans="1:4" ht="14.9" customHeight="1" x14ac:dyDescent="0.35">
      <c r="B43" s="22" t="s">
        <v>35</v>
      </c>
    </row>
    <row r="44" spans="1:4" ht="14.9" customHeight="1" x14ac:dyDescent="0.35">
      <c r="A44" s="12"/>
      <c r="B44" s="54" t="s">
        <v>36</v>
      </c>
      <c r="C44" s="11"/>
    </row>
    <row r="45" spans="1:4" ht="14.9" customHeight="1" x14ac:dyDescent="0.35">
      <c r="B45" s="22" t="s">
        <v>37</v>
      </c>
    </row>
    <row r="46" spans="1:4" x14ac:dyDescent="0.35">
      <c r="A46" s="11"/>
      <c r="B46" s="11"/>
      <c r="C46" s="11"/>
    </row>
    <row r="47" spans="1:4" x14ac:dyDescent="0.35">
      <c r="B47" s="11"/>
    </row>
  </sheetData>
  <hyperlinks>
    <hyperlink ref="B45" r:id="rId1" display="Response to Intervention framework" xr:uid="{CFF3B114-BAAC-463B-AA44-CE82DDBDFBB2}"/>
    <hyperlink ref="B42" r:id="rId2" xr:uid="{94F29DBF-3161-4C6B-9952-C7D8B70497A7}"/>
    <hyperlink ref="B43" r:id="rId3" xr:uid="{2341FADE-71AF-4122-A0E6-50B606E38725}"/>
    <hyperlink ref="B44" r:id="rId4" xr:uid="{8788B81B-BC6C-4419-8C23-7194B4A7FFBC}"/>
    <hyperlink ref="B7" r:id="rId5" xr:uid="{455A911B-A9CC-485C-8EF0-5220F1BAEB2E}"/>
  </hyperlinks>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AEC50-60F1-4222-A49F-078E462DDA47}">
  <dimension ref="A1:V70"/>
  <sheetViews>
    <sheetView zoomScaleNormal="100" workbookViewId="0"/>
  </sheetViews>
  <sheetFormatPr defaultRowHeight="14.5" x14ac:dyDescent="0.35"/>
  <cols>
    <col min="1" max="1" width="20.1796875" customWidth="1"/>
    <col min="2" max="2" width="18.1796875" customWidth="1"/>
    <col min="3" max="4" width="12.81640625" customWidth="1"/>
    <col min="5" max="5" width="21.1796875" style="39" customWidth="1"/>
    <col min="6" max="6" width="9" customWidth="1"/>
    <col min="7" max="10" width="6.1796875" customWidth="1"/>
    <col min="11" max="12" width="12.54296875" customWidth="1"/>
    <col min="13" max="13" width="7.81640625" customWidth="1"/>
    <col min="14" max="15" width="7.1796875" customWidth="1"/>
    <col min="16" max="17" width="12.54296875" customWidth="1"/>
    <col min="18" max="18" width="7.81640625" customWidth="1"/>
    <col min="19" max="20" width="7.1796875" customWidth="1"/>
    <col min="21" max="21" width="12.54296875" style="39" customWidth="1"/>
    <col min="22" max="22" width="60.453125" customWidth="1"/>
  </cols>
  <sheetData>
    <row r="1" spans="1:22" s="33" customFormat="1" ht="21" x14ac:dyDescent="0.5">
      <c r="A1" s="48" t="s">
        <v>38</v>
      </c>
      <c r="B1" s="30" t="s">
        <v>39</v>
      </c>
      <c r="C1" s="30" t="s">
        <v>40</v>
      </c>
      <c r="D1" s="30"/>
      <c r="E1" s="40"/>
      <c r="F1" s="31"/>
      <c r="G1" s="31"/>
      <c r="H1" s="31"/>
      <c r="I1" s="31"/>
      <c r="J1" s="31"/>
      <c r="K1" s="32"/>
      <c r="L1" s="32"/>
      <c r="M1" s="32"/>
      <c r="N1" s="32"/>
      <c r="O1" s="32"/>
      <c r="P1" s="32"/>
      <c r="Q1" s="32"/>
      <c r="R1" s="32"/>
      <c r="S1" s="32"/>
      <c r="T1" s="32"/>
      <c r="U1" s="35"/>
      <c r="V1" s="49"/>
    </row>
    <row r="2" spans="1:22" s="29" customFormat="1" ht="18.5" x14ac:dyDescent="0.45">
      <c r="A2" s="23" t="s">
        <v>41</v>
      </c>
      <c r="B2" s="24">
        <f>COUNTIF(A8:A51, "*")</f>
        <v>11</v>
      </c>
      <c r="C2" s="3"/>
      <c r="D2" s="3"/>
      <c r="E2" s="41"/>
      <c r="F2" s="4"/>
      <c r="G2" s="5"/>
      <c r="H2" s="5"/>
      <c r="I2" s="5"/>
      <c r="J2" s="5"/>
      <c r="K2" s="6" t="s">
        <v>42</v>
      </c>
      <c r="L2" s="6" t="s">
        <v>43</v>
      </c>
      <c r="M2" s="6" t="s">
        <v>44</v>
      </c>
      <c r="N2" s="6" t="s">
        <v>44</v>
      </c>
      <c r="O2" s="6" t="s">
        <v>44</v>
      </c>
      <c r="P2" s="6"/>
      <c r="Q2" s="6"/>
      <c r="R2" s="6" t="s">
        <v>45</v>
      </c>
      <c r="S2" s="6" t="s">
        <v>45</v>
      </c>
      <c r="T2" s="6" t="s">
        <v>45</v>
      </c>
      <c r="U2" s="36"/>
      <c r="V2" s="8"/>
    </row>
    <row r="3" spans="1:22" s="29" customFormat="1" ht="18.5" x14ac:dyDescent="0.45">
      <c r="A3" s="8"/>
      <c r="B3" s="8"/>
      <c r="E3" s="42"/>
      <c r="F3" s="6" t="s">
        <v>46</v>
      </c>
      <c r="G3" s="6" t="s">
        <v>47</v>
      </c>
      <c r="H3" s="6" t="s">
        <v>48</v>
      </c>
      <c r="I3" s="6" t="s">
        <v>49</v>
      </c>
      <c r="J3" s="6" t="s">
        <v>50</v>
      </c>
      <c r="K3" s="6" t="s">
        <v>51</v>
      </c>
      <c r="L3" s="7" t="s">
        <v>51</v>
      </c>
      <c r="M3" s="6" t="s">
        <v>52</v>
      </c>
      <c r="N3" s="6" t="s">
        <v>53</v>
      </c>
      <c r="O3" s="6" t="s">
        <v>54</v>
      </c>
      <c r="P3" s="6" t="s">
        <v>55</v>
      </c>
      <c r="Q3" s="6" t="s">
        <v>56</v>
      </c>
      <c r="R3" s="6" t="s">
        <v>52</v>
      </c>
      <c r="S3" s="6" t="s">
        <v>53</v>
      </c>
      <c r="T3" s="6" t="s">
        <v>54</v>
      </c>
      <c r="U3" s="36" t="s">
        <v>57</v>
      </c>
      <c r="V3" s="8"/>
    </row>
    <row r="4" spans="1:22" s="46" customFormat="1" ht="15.5" x14ac:dyDescent="0.35">
      <c r="A4" s="76" t="s">
        <v>58</v>
      </c>
      <c r="B4" s="76"/>
      <c r="C4" s="76"/>
      <c r="D4" s="76"/>
      <c r="E4" s="47" t="s">
        <v>59</v>
      </c>
      <c r="F4" s="46">
        <f>COUNTIF(F8:F51,"=1")</f>
        <v>10</v>
      </c>
      <c r="G4" s="46">
        <f t="shared" ref="G4:J4" si="0">COUNTIF(G8:G51,"=1")</f>
        <v>10</v>
      </c>
      <c r="H4" s="46">
        <f t="shared" si="0"/>
        <v>9</v>
      </c>
      <c r="I4" s="46">
        <f t="shared" si="0"/>
        <v>9</v>
      </c>
      <c r="J4" s="46">
        <f t="shared" si="0"/>
        <v>9</v>
      </c>
      <c r="K4" s="46">
        <f>COUNTIFS(K8:K51, "&gt;3", K8:K51, "&lt;6")</f>
        <v>8</v>
      </c>
      <c r="L4" s="46">
        <f>COUNTIF(L8:L51, "=4")</f>
        <v>6</v>
      </c>
      <c r="M4" s="46">
        <f>COUNTIF(M8:M51, "=1")</f>
        <v>9</v>
      </c>
      <c r="N4" s="46">
        <f>COUNTIF(N8:N51, "=1")</f>
        <v>7</v>
      </c>
      <c r="O4" s="46">
        <f>COUNTIF(O8:O51, "=1")</f>
        <v>8</v>
      </c>
      <c r="P4" s="46">
        <f>COUNTIF(P8:P51, "=3")</f>
        <v>3</v>
      </c>
      <c r="Q4" s="46">
        <f>COUNTIFS(Q8:Q51, "&gt;3", Q8:Q51, "&lt;6")</f>
        <v>5</v>
      </c>
      <c r="R4" s="46">
        <f>COUNTIF(R8:R51, "=1")</f>
        <v>6</v>
      </c>
      <c r="S4" s="46">
        <f>COUNTIF(S8:S51, "=1")</f>
        <v>5</v>
      </c>
      <c r="T4" s="46">
        <f>COUNTIF(T8:T51, "=1")</f>
        <v>6</v>
      </c>
      <c r="U4" s="47">
        <f>COUNTIF(U8:U51, "=3")</f>
        <v>2</v>
      </c>
      <c r="V4" s="50"/>
    </row>
    <row r="5" spans="1:22" s="50" customFormat="1" ht="15.5" x14ac:dyDescent="0.35">
      <c r="A5" s="77"/>
      <c r="B5" s="77"/>
      <c r="C5" s="77"/>
      <c r="D5" s="77"/>
      <c r="E5" s="56" t="s">
        <v>60</v>
      </c>
      <c r="F5" s="50">
        <f>COUNTA(F8:F51)</f>
        <v>11</v>
      </c>
      <c r="G5" s="50">
        <f t="shared" ref="G5:U5" si="1">COUNTA(G8:G51)</f>
        <v>11</v>
      </c>
      <c r="H5" s="50">
        <f t="shared" si="1"/>
        <v>11</v>
      </c>
      <c r="I5" s="50">
        <f t="shared" si="1"/>
        <v>11</v>
      </c>
      <c r="J5" s="50">
        <f t="shared" si="1"/>
        <v>11</v>
      </c>
      <c r="K5" s="50">
        <f t="shared" si="1"/>
        <v>11</v>
      </c>
      <c r="L5" s="50">
        <f t="shared" si="1"/>
        <v>11</v>
      </c>
      <c r="M5" s="50">
        <f t="shared" si="1"/>
        <v>11</v>
      </c>
      <c r="N5" s="50">
        <f t="shared" si="1"/>
        <v>11</v>
      </c>
      <c r="O5" s="50">
        <f t="shared" si="1"/>
        <v>11</v>
      </c>
      <c r="P5" s="50">
        <f t="shared" si="1"/>
        <v>11</v>
      </c>
      <c r="Q5" s="50">
        <f t="shared" si="1"/>
        <v>11</v>
      </c>
      <c r="R5" s="50">
        <f t="shared" si="1"/>
        <v>11</v>
      </c>
      <c r="S5" s="50">
        <f t="shared" si="1"/>
        <v>11</v>
      </c>
      <c r="T5" s="50">
        <f t="shared" si="1"/>
        <v>11</v>
      </c>
      <c r="U5" s="56">
        <f t="shared" si="1"/>
        <v>11</v>
      </c>
    </row>
    <row r="6" spans="1:22" s="27" customFormat="1" ht="13.5" customHeight="1" thickBot="1" x14ac:dyDescent="0.4">
      <c r="A6" s="78"/>
      <c r="B6" s="78"/>
      <c r="C6" s="78"/>
      <c r="D6" s="78"/>
      <c r="E6" s="43" t="s">
        <v>61</v>
      </c>
      <c r="F6" s="28">
        <f>F4/B2</f>
        <v>0.90909090909090906</v>
      </c>
      <c r="G6" s="28">
        <f>G4/B2</f>
        <v>0.90909090909090906</v>
      </c>
      <c r="H6" s="28">
        <f>H4/B2</f>
        <v>0.81818181818181823</v>
      </c>
      <c r="I6" s="28">
        <f>I4/B2</f>
        <v>0.81818181818181823</v>
      </c>
      <c r="J6" s="28">
        <f>J4/B2</f>
        <v>0.81818181818181823</v>
      </c>
      <c r="K6" s="28">
        <f>K4/B2</f>
        <v>0.72727272727272729</v>
      </c>
      <c r="L6" s="28">
        <f>L4/B2</f>
        <v>0.54545454545454541</v>
      </c>
      <c r="M6" s="28">
        <f>M4/B2</f>
        <v>0.81818181818181823</v>
      </c>
      <c r="N6" s="28">
        <f>N4/B2</f>
        <v>0.63636363636363635</v>
      </c>
      <c r="O6" s="28">
        <f>O4/B2</f>
        <v>0.72727272727272729</v>
      </c>
      <c r="P6" s="28">
        <f>P4/B2</f>
        <v>0.27272727272727271</v>
      </c>
      <c r="Q6" s="28">
        <f>Q4/B2</f>
        <v>0.45454545454545453</v>
      </c>
      <c r="R6" s="28">
        <f>R4/B2</f>
        <v>0.54545454545454541</v>
      </c>
      <c r="S6" s="28">
        <f>S4/B2</f>
        <v>0.45454545454545453</v>
      </c>
      <c r="T6" s="28">
        <f>T4/B2</f>
        <v>0.54545454545454541</v>
      </c>
      <c r="U6" s="37">
        <f>U4/B2</f>
        <v>0.18181818181818182</v>
      </c>
      <c r="V6" s="50"/>
    </row>
    <row r="7" spans="1:22" s="25" customFormat="1" ht="15" thickBot="1" x14ac:dyDescent="0.4">
      <c r="A7" s="34" t="s">
        <v>62</v>
      </c>
      <c r="B7" s="24" t="s">
        <v>63</v>
      </c>
      <c r="C7" s="24" t="s">
        <v>64</v>
      </c>
      <c r="D7" s="24" t="s">
        <v>65</v>
      </c>
      <c r="E7" s="44" t="s">
        <v>66</v>
      </c>
      <c r="F7" s="26" t="s">
        <v>67</v>
      </c>
      <c r="G7" s="26" t="s">
        <v>67</v>
      </c>
      <c r="H7" s="26" t="s">
        <v>67</v>
      </c>
      <c r="I7" s="26" t="s">
        <v>67</v>
      </c>
      <c r="J7" s="26" t="s">
        <v>67</v>
      </c>
      <c r="K7" s="26" t="s">
        <v>68</v>
      </c>
      <c r="L7" s="26" t="s">
        <v>69</v>
      </c>
      <c r="M7" s="26" t="s">
        <v>67</v>
      </c>
      <c r="N7" s="26" t="s">
        <v>67</v>
      </c>
      <c r="O7" s="26" t="s">
        <v>67</v>
      </c>
      <c r="P7" s="26" t="s">
        <v>70</v>
      </c>
      <c r="Q7" s="26" t="s">
        <v>68</v>
      </c>
      <c r="R7" s="26" t="s">
        <v>67</v>
      </c>
      <c r="S7" s="26" t="s">
        <v>67</v>
      </c>
      <c r="T7" s="26" t="s">
        <v>67</v>
      </c>
      <c r="U7" s="38" t="s">
        <v>70</v>
      </c>
      <c r="V7" s="51" t="s">
        <v>71</v>
      </c>
    </row>
    <row r="8" spans="1:22" x14ac:dyDescent="0.35">
      <c r="A8" s="1" t="s">
        <v>72</v>
      </c>
      <c r="B8" s="1" t="s">
        <v>73</v>
      </c>
      <c r="C8" s="1" t="s">
        <v>74</v>
      </c>
      <c r="D8" s="53">
        <v>45048</v>
      </c>
      <c r="E8" s="45" t="s">
        <v>75</v>
      </c>
      <c r="F8" s="1">
        <v>1</v>
      </c>
      <c r="G8" s="1">
        <v>1</v>
      </c>
      <c r="H8" s="1">
        <v>0</v>
      </c>
      <c r="I8" s="1">
        <v>1</v>
      </c>
      <c r="J8" s="1">
        <v>0</v>
      </c>
      <c r="K8">
        <v>2</v>
      </c>
      <c r="L8">
        <v>1</v>
      </c>
      <c r="M8">
        <v>1</v>
      </c>
      <c r="N8">
        <v>0</v>
      </c>
      <c r="O8">
        <v>0</v>
      </c>
      <c r="P8">
        <v>1</v>
      </c>
      <c r="Q8">
        <v>2</v>
      </c>
      <c r="R8">
        <v>1</v>
      </c>
      <c r="S8">
        <v>0</v>
      </c>
      <c r="T8">
        <v>0</v>
      </c>
      <c r="U8" s="39">
        <v>1</v>
      </c>
      <c r="V8" t="s">
        <v>76</v>
      </c>
    </row>
    <row r="9" spans="1:22" x14ac:dyDescent="0.35">
      <c r="A9" s="1" t="s">
        <v>77</v>
      </c>
      <c r="B9" s="1" t="s">
        <v>78</v>
      </c>
      <c r="C9" s="1" t="s">
        <v>74</v>
      </c>
      <c r="D9" s="53">
        <v>45048</v>
      </c>
      <c r="E9" s="45"/>
      <c r="F9" s="1">
        <v>1</v>
      </c>
      <c r="G9" s="1">
        <v>1</v>
      </c>
      <c r="H9" s="1">
        <v>1</v>
      </c>
      <c r="I9" s="1">
        <v>1</v>
      </c>
      <c r="J9" s="1">
        <v>1</v>
      </c>
      <c r="K9">
        <v>4</v>
      </c>
      <c r="L9" s="1">
        <v>4</v>
      </c>
      <c r="M9" s="1">
        <v>1</v>
      </c>
      <c r="N9" s="1">
        <v>1</v>
      </c>
      <c r="O9">
        <v>1</v>
      </c>
      <c r="P9">
        <v>1</v>
      </c>
      <c r="Q9">
        <v>3</v>
      </c>
      <c r="R9">
        <v>0</v>
      </c>
      <c r="S9">
        <v>0</v>
      </c>
      <c r="T9">
        <v>1</v>
      </c>
      <c r="U9" s="39">
        <v>2</v>
      </c>
      <c r="V9" t="s">
        <v>79</v>
      </c>
    </row>
    <row r="10" spans="1:22" x14ac:dyDescent="0.35">
      <c r="A10" s="1" t="s">
        <v>80</v>
      </c>
      <c r="B10" s="1" t="s">
        <v>81</v>
      </c>
      <c r="C10" s="1" t="s">
        <v>74</v>
      </c>
      <c r="D10" s="53">
        <v>45048</v>
      </c>
      <c r="F10" s="1">
        <v>1</v>
      </c>
      <c r="G10" s="1">
        <v>1</v>
      </c>
      <c r="H10" s="1">
        <v>1</v>
      </c>
      <c r="I10" s="1">
        <v>0</v>
      </c>
      <c r="J10" s="1">
        <v>1</v>
      </c>
      <c r="K10">
        <v>2</v>
      </c>
      <c r="L10">
        <v>2</v>
      </c>
      <c r="M10">
        <v>1</v>
      </c>
      <c r="N10">
        <v>0</v>
      </c>
      <c r="O10">
        <v>1</v>
      </c>
      <c r="P10">
        <v>1</v>
      </c>
      <c r="Q10">
        <v>2</v>
      </c>
      <c r="R10">
        <v>0</v>
      </c>
      <c r="S10">
        <v>0</v>
      </c>
      <c r="T10">
        <v>1</v>
      </c>
      <c r="U10" s="39">
        <v>2</v>
      </c>
      <c r="V10" t="s">
        <v>82</v>
      </c>
    </row>
    <row r="11" spans="1:22" x14ac:dyDescent="0.35">
      <c r="A11" s="1" t="s">
        <v>83</v>
      </c>
      <c r="B11" s="1" t="s">
        <v>84</v>
      </c>
      <c r="C11" s="1" t="s">
        <v>74</v>
      </c>
      <c r="D11" s="53">
        <v>45048</v>
      </c>
      <c r="E11" s="45" t="s">
        <v>85</v>
      </c>
      <c r="F11" s="1">
        <v>1</v>
      </c>
      <c r="G11" s="1">
        <v>1</v>
      </c>
      <c r="H11" s="1">
        <v>1</v>
      </c>
      <c r="I11" s="1">
        <v>1</v>
      </c>
      <c r="J11" s="1">
        <v>1</v>
      </c>
      <c r="K11">
        <v>4</v>
      </c>
      <c r="L11">
        <v>0</v>
      </c>
      <c r="M11">
        <v>0</v>
      </c>
      <c r="N11">
        <v>0</v>
      </c>
      <c r="O11">
        <v>0</v>
      </c>
      <c r="P11">
        <v>0</v>
      </c>
      <c r="Q11">
        <v>2</v>
      </c>
      <c r="R11">
        <v>0</v>
      </c>
      <c r="S11">
        <v>0</v>
      </c>
      <c r="T11">
        <v>0</v>
      </c>
      <c r="U11" s="39">
        <v>0</v>
      </c>
      <c r="V11" t="s">
        <v>86</v>
      </c>
    </row>
    <row r="12" spans="1:22" x14ac:dyDescent="0.35">
      <c r="A12" s="1" t="s">
        <v>87</v>
      </c>
      <c r="B12" s="1" t="s">
        <v>88</v>
      </c>
      <c r="C12" s="1" t="s">
        <v>74</v>
      </c>
      <c r="D12" s="53">
        <v>45048</v>
      </c>
      <c r="E12" s="45"/>
      <c r="F12" s="1">
        <v>1</v>
      </c>
      <c r="G12" s="1">
        <v>1</v>
      </c>
      <c r="H12" s="1">
        <v>1</v>
      </c>
      <c r="I12" s="1">
        <v>1</v>
      </c>
      <c r="J12" s="1">
        <v>1</v>
      </c>
      <c r="K12">
        <v>5</v>
      </c>
      <c r="L12">
        <v>4</v>
      </c>
      <c r="M12">
        <v>1</v>
      </c>
      <c r="N12">
        <v>1</v>
      </c>
      <c r="O12">
        <v>1</v>
      </c>
      <c r="P12">
        <v>2</v>
      </c>
      <c r="Q12">
        <v>5</v>
      </c>
      <c r="R12">
        <v>0</v>
      </c>
      <c r="S12">
        <v>0</v>
      </c>
      <c r="T12">
        <v>0</v>
      </c>
      <c r="U12" s="39">
        <v>1</v>
      </c>
      <c r="V12" t="s">
        <v>89</v>
      </c>
    </row>
    <row r="13" spans="1:22" x14ac:dyDescent="0.35">
      <c r="A13" s="1" t="s">
        <v>90</v>
      </c>
      <c r="B13" s="1" t="s">
        <v>91</v>
      </c>
      <c r="C13" s="1" t="s">
        <v>74</v>
      </c>
      <c r="D13" s="53">
        <v>45048</v>
      </c>
      <c r="E13" s="45" t="s">
        <v>92</v>
      </c>
      <c r="F13" s="1">
        <v>1</v>
      </c>
      <c r="G13" s="1">
        <v>1</v>
      </c>
      <c r="H13" s="1">
        <v>1</v>
      </c>
      <c r="I13" s="1">
        <v>1</v>
      </c>
      <c r="J13" s="1">
        <v>1</v>
      </c>
      <c r="K13">
        <v>4</v>
      </c>
      <c r="L13">
        <v>4</v>
      </c>
      <c r="M13">
        <v>1</v>
      </c>
      <c r="N13">
        <v>1</v>
      </c>
      <c r="O13">
        <v>1</v>
      </c>
      <c r="P13">
        <v>1</v>
      </c>
      <c r="Q13">
        <v>5</v>
      </c>
      <c r="R13">
        <v>1</v>
      </c>
      <c r="S13">
        <v>1</v>
      </c>
      <c r="T13">
        <v>1</v>
      </c>
      <c r="U13" s="39">
        <v>2</v>
      </c>
      <c r="V13" t="s">
        <v>93</v>
      </c>
    </row>
    <row r="14" spans="1:22" x14ac:dyDescent="0.35">
      <c r="A14" s="1" t="s">
        <v>94</v>
      </c>
      <c r="B14" s="1" t="s">
        <v>95</v>
      </c>
      <c r="C14" s="1" t="s">
        <v>74</v>
      </c>
      <c r="D14" s="53">
        <v>45054</v>
      </c>
      <c r="E14" s="45"/>
      <c r="F14" s="1">
        <v>1</v>
      </c>
      <c r="G14" s="1">
        <v>1</v>
      </c>
      <c r="H14" s="1">
        <v>1</v>
      </c>
      <c r="I14" s="1">
        <v>1</v>
      </c>
      <c r="J14" s="1">
        <v>1</v>
      </c>
      <c r="K14">
        <v>4</v>
      </c>
      <c r="L14" s="1">
        <v>4</v>
      </c>
      <c r="M14">
        <v>1</v>
      </c>
      <c r="N14">
        <v>1</v>
      </c>
      <c r="O14">
        <v>1</v>
      </c>
      <c r="P14">
        <v>3</v>
      </c>
      <c r="Q14">
        <v>5</v>
      </c>
      <c r="R14">
        <v>1</v>
      </c>
      <c r="S14">
        <v>1</v>
      </c>
      <c r="T14">
        <v>1</v>
      </c>
      <c r="U14" s="39">
        <v>3</v>
      </c>
      <c r="V14" t="s">
        <v>96</v>
      </c>
    </row>
    <row r="15" spans="1:22" x14ac:dyDescent="0.35">
      <c r="A15" s="1" t="s">
        <v>97</v>
      </c>
      <c r="B15" s="1" t="s">
        <v>98</v>
      </c>
      <c r="C15" s="1" t="s">
        <v>74</v>
      </c>
      <c r="D15" s="53">
        <v>45054</v>
      </c>
      <c r="E15" s="45"/>
      <c r="F15">
        <v>1</v>
      </c>
      <c r="G15" s="1">
        <v>1</v>
      </c>
      <c r="H15">
        <v>1</v>
      </c>
      <c r="I15">
        <v>1</v>
      </c>
      <c r="J15">
        <v>1</v>
      </c>
      <c r="K15">
        <v>5</v>
      </c>
      <c r="L15">
        <v>4</v>
      </c>
      <c r="M15">
        <v>1</v>
      </c>
      <c r="N15">
        <v>1</v>
      </c>
      <c r="O15">
        <v>1</v>
      </c>
      <c r="P15">
        <v>3</v>
      </c>
      <c r="Q15">
        <v>5</v>
      </c>
      <c r="R15">
        <v>1</v>
      </c>
      <c r="S15">
        <v>1</v>
      </c>
      <c r="T15">
        <v>1</v>
      </c>
      <c r="U15" s="39">
        <v>3</v>
      </c>
      <c r="V15" t="s">
        <v>99</v>
      </c>
    </row>
    <row r="16" spans="1:22" x14ac:dyDescent="0.35">
      <c r="A16" s="1" t="s">
        <v>100</v>
      </c>
      <c r="B16" s="1" t="s">
        <v>101</v>
      </c>
      <c r="C16" s="1" t="s">
        <v>74</v>
      </c>
      <c r="D16" s="53">
        <v>45054</v>
      </c>
      <c r="E16" s="45"/>
      <c r="F16">
        <v>1</v>
      </c>
      <c r="G16" s="1">
        <v>1</v>
      </c>
      <c r="H16">
        <v>1</v>
      </c>
      <c r="I16" s="1">
        <v>1</v>
      </c>
      <c r="J16">
        <v>1</v>
      </c>
      <c r="K16">
        <v>5</v>
      </c>
      <c r="L16">
        <v>4</v>
      </c>
      <c r="M16">
        <v>1</v>
      </c>
      <c r="N16">
        <v>1</v>
      </c>
      <c r="O16">
        <v>1</v>
      </c>
      <c r="P16">
        <v>3</v>
      </c>
      <c r="Q16">
        <v>4</v>
      </c>
      <c r="R16">
        <v>1</v>
      </c>
      <c r="S16">
        <v>1</v>
      </c>
      <c r="T16">
        <v>1</v>
      </c>
      <c r="U16" s="39">
        <v>2</v>
      </c>
      <c r="V16" t="s">
        <v>102</v>
      </c>
    </row>
    <row r="17" spans="1:22" x14ac:dyDescent="0.35">
      <c r="A17" s="1" t="s">
        <v>103</v>
      </c>
      <c r="B17" s="1" t="s">
        <v>104</v>
      </c>
      <c r="C17" s="1" t="s">
        <v>74</v>
      </c>
      <c r="D17" s="53">
        <v>45044</v>
      </c>
      <c r="E17" s="45" t="s">
        <v>105</v>
      </c>
      <c r="F17" t="s">
        <v>106</v>
      </c>
      <c r="G17" t="s">
        <v>106</v>
      </c>
      <c r="H17" t="s">
        <v>106</v>
      </c>
      <c r="I17" t="s">
        <v>106</v>
      </c>
      <c r="J17" t="s">
        <v>106</v>
      </c>
      <c r="K17" t="s">
        <v>106</v>
      </c>
      <c r="L17" t="s">
        <v>106</v>
      </c>
      <c r="M17" t="s">
        <v>106</v>
      </c>
      <c r="N17" t="s">
        <v>106</v>
      </c>
      <c r="O17" t="s">
        <v>106</v>
      </c>
      <c r="P17" t="s">
        <v>106</v>
      </c>
      <c r="Q17" t="s">
        <v>106</v>
      </c>
      <c r="R17" t="s">
        <v>106</v>
      </c>
      <c r="S17" t="s">
        <v>106</v>
      </c>
      <c r="T17" t="s">
        <v>106</v>
      </c>
      <c r="U17" s="39" t="s">
        <v>106</v>
      </c>
      <c r="V17" t="s">
        <v>107</v>
      </c>
    </row>
    <row r="18" spans="1:22" x14ac:dyDescent="0.35">
      <c r="A18" s="1" t="s">
        <v>108</v>
      </c>
      <c r="B18" s="1" t="s">
        <v>109</v>
      </c>
      <c r="C18" s="1" t="s">
        <v>74</v>
      </c>
      <c r="D18" s="53">
        <v>45044</v>
      </c>
      <c r="E18" s="45"/>
      <c r="F18">
        <v>1</v>
      </c>
      <c r="G18" s="1">
        <v>1</v>
      </c>
      <c r="H18">
        <v>1</v>
      </c>
      <c r="I18">
        <v>1</v>
      </c>
      <c r="J18">
        <v>1</v>
      </c>
      <c r="K18">
        <v>4</v>
      </c>
      <c r="L18">
        <v>3</v>
      </c>
      <c r="M18">
        <v>1</v>
      </c>
      <c r="N18">
        <v>1</v>
      </c>
      <c r="O18">
        <v>1</v>
      </c>
      <c r="P18">
        <v>2</v>
      </c>
      <c r="Q18">
        <v>3</v>
      </c>
      <c r="R18">
        <v>1</v>
      </c>
      <c r="S18">
        <v>1</v>
      </c>
      <c r="T18">
        <v>0</v>
      </c>
      <c r="U18" s="39">
        <v>2</v>
      </c>
      <c r="V18" t="s">
        <v>110</v>
      </c>
    </row>
    <row r="19" spans="1:22" x14ac:dyDescent="0.35">
      <c r="A19" s="1"/>
      <c r="B19" s="1"/>
      <c r="C19" s="1"/>
      <c r="D19" s="1"/>
      <c r="E19" s="45"/>
      <c r="F19" s="1"/>
      <c r="G19" s="1"/>
      <c r="H19" s="1"/>
      <c r="I19" s="1"/>
      <c r="J19" s="1"/>
    </row>
    <row r="20" spans="1:22" x14ac:dyDescent="0.35">
      <c r="A20" s="1"/>
      <c r="B20" s="1"/>
      <c r="C20" s="1"/>
      <c r="D20" s="1"/>
      <c r="E20" s="45"/>
      <c r="F20" s="1"/>
      <c r="G20" s="1"/>
      <c r="H20" s="1"/>
      <c r="I20" s="1"/>
      <c r="J20" s="1"/>
    </row>
    <row r="21" spans="1:22" x14ac:dyDescent="0.35">
      <c r="A21" s="1"/>
      <c r="B21" s="1"/>
      <c r="C21" s="1"/>
      <c r="D21" s="1"/>
      <c r="E21" s="45"/>
      <c r="F21" s="1"/>
      <c r="G21" s="1"/>
      <c r="H21" s="1"/>
      <c r="I21" s="1"/>
      <c r="J21" s="1"/>
    </row>
    <row r="22" spans="1:22" x14ac:dyDescent="0.35">
      <c r="A22" s="1"/>
      <c r="B22" s="1"/>
      <c r="C22" s="1"/>
      <c r="D22" s="1"/>
      <c r="E22" s="45"/>
      <c r="F22" s="1"/>
      <c r="G22" s="1"/>
      <c r="H22" s="1"/>
      <c r="I22" s="1"/>
      <c r="J22" s="1"/>
    </row>
    <row r="23" spans="1:22" x14ac:dyDescent="0.35">
      <c r="A23" s="1"/>
      <c r="B23" s="1"/>
      <c r="C23" s="1"/>
      <c r="D23" s="1"/>
      <c r="E23" s="45"/>
      <c r="F23" s="1"/>
      <c r="G23" s="1"/>
      <c r="H23" s="1"/>
      <c r="I23" s="1"/>
      <c r="J23" s="1"/>
    </row>
    <row r="24" spans="1:22" x14ac:dyDescent="0.35">
      <c r="A24" s="1"/>
      <c r="B24" s="1"/>
      <c r="C24" s="1"/>
      <c r="D24" s="1"/>
      <c r="E24" s="45"/>
      <c r="F24" s="1"/>
      <c r="G24" s="1"/>
      <c r="H24" s="1"/>
      <c r="I24" s="1"/>
      <c r="J24" s="1"/>
    </row>
    <row r="25" spans="1:22" x14ac:dyDescent="0.35">
      <c r="A25" s="1"/>
      <c r="B25" s="1"/>
      <c r="C25" s="1"/>
      <c r="D25" s="1"/>
      <c r="E25" s="45"/>
      <c r="F25" s="1"/>
      <c r="G25" s="1"/>
      <c r="H25" s="1"/>
      <c r="I25" s="1"/>
      <c r="J25" s="1"/>
    </row>
    <row r="26" spans="1:22" x14ac:dyDescent="0.35">
      <c r="A26" s="1"/>
      <c r="B26" s="1"/>
      <c r="C26" s="1"/>
      <c r="D26" s="1"/>
      <c r="E26" s="45"/>
      <c r="F26" s="1"/>
      <c r="G26" s="1"/>
      <c r="H26" s="1"/>
      <c r="I26" s="1"/>
      <c r="J26" s="1"/>
    </row>
    <row r="27" spans="1:22" x14ac:dyDescent="0.35">
      <c r="A27" s="1"/>
      <c r="B27" s="1"/>
      <c r="C27" s="1"/>
      <c r="D27" s="1"/>
      <c r="E27" s="45"/>
      <c r="F27" s="1"/>
      <c r="G27" s="1"/>
      <c r="H27" s="1"/>
      <c r="I27" s="1"/>
      <c r="J27" s="1"/>
    </row>
    <row r="28" spans="1:22" x14ac:dyDescent="0.35">
      <c r="A28" s="1"/>
      <c r="B28" s="1"/>
      <c r="C28" s="1"/>
      <c r="D28" s="1"/>
      <c r="E28" s="45"/>
      <c r="F28" s="1"/>
      <c r="G28" s="1"/>
      <c r="H28" s="1"/>
      <c r="I28" s="1"/>
      <c r="J28" s="1"/>
    </row>
    <row r="29" spans="1:22" x14ac:dyDescent="0.35">
      <c r="A29" s="1"/>
      <c r="B29" s="1"/>
      <c r="C29" s="1"/>
      <c r="D29" s="1"/>
      <c r="E29" s="45"/>
      <c r="F29" s="1"/>
      <c r="G29" s="1"/>
      <c r="H29" s="1"/>
      <c r="I29" s="1"/>
      <c r="J29" s="1"/>
    </row>
    <row r="30" spans="1:22" x14ac:dyDescent="0.35">
      <c r="A30" s="1"/>
      <c r="B30" s="1"/>
      <c r="C30" s="1"/>
      <c r="D30" s="1"/>
      <c r="E30" s="45"/>
      <c r="F30" s="1"/>
      <c r="G30" s="1"/>
      <c r="H30" s="1"/>
      <c r="I30" s="1"/>
      <c r="J30" s="1"/>
    </row>
    <row r="31" spans="1:22" x14ac:dyDescent="0.35">
      <c r="A31" s="1"/>
      <c r="B31" s="1"/>
      <c r="C31" s="1"/>
      <c r="D31" s="1"/>
      <c r="E31" s="45"/>
      <c r="F31" s="1"/>
      <c r="G31" s="1"/>
      <c r="H31" s="1"/>
      <c r="I31" s="1"/>
      <c r="J31" s="1"/>
    </row>
    <row r="32" spans="1:22" x14ac:dyDescent="0.35">
      <c r="A32" s="1"/>
      <c r="B32" s="1"/>
      <c r="C32" s="1"/>
      <c r="D32" s="1"/>
      <c r="E32" s="45"/>
      <c r="F32" s="1"/>
      <c r="G32" s="1"/>
      <c r="H32" s="1"/>
      <c r="I32" s="1"/>
      <c r="J32" s="1"/>
    </row>
    <row r="33" spans="1:10" x14ac:dyDescent="0.35">
      <c r="A33" s="1"/>
      <c r="B33" s="1"/>
      <c r="C33" s="1"/>
      <c r="D33" s="1"/>
      <c r="E33" s="45"/>
      <c r="F33" s="1"/>
      <c r="G33" s="1"/>
      <c r="H33" s="1"/>
      <c r="I33" s="1"/>
      <c r="J33" s="1"/>
    </row>
    <row r="34" spans="1:10" ht="13.5" customHeight="1" x14ac:dyDescent="0.35">
      <c r="A34" s="1"/>
      <c r="C34" s="2"/>
      <c r="D34" s="2"/>
      <c r="F34" s="1"/>
    </row>
    <row r="35" spans="1:10" x14ac:dyDescent="0.35">
      <c r="A35" s="1"/>
      <c r="F35" s="1"/>
    </row>
    <row r="36" spans="1:10" x14ac:dyDescent="0.35">
      <c r="A36" s="1"/>
      <c r="F36" s="1"/>
    </row>
    <row r="37" spans="1:10" x14ac:dyDescent="0.35">
      <c r="A37" s="1"/>
      <c r="F37" s="1"/>
    </row>
    <row r="38" spans="1:10" x14ac:dyDescent="0.35">
      <c r="A38" s="1"/>
    </row>
    <row r="39" spans="1:10" x14ac:dyDescent="0.35">
      <c r="A39" s="1"/>
      <c r="F39" s="1"/>
    </row>
    <row r="40" spans="1:10" x14ac:dyDescent="0.35">
      <c r="F40" s="1"/>
    </row>
    <row r="67" spans="7:7" x14ac:dyDescent="0.35">
      <c r="G67">
        <v>0</v>
      </c>
    </row>
    <row r="70" spans="7:7" x14ac:dyDescent="0.35">
      <c r="G70">
        <v>1</v>
      </c>
    </row>
  </sheetData>
  <mergeCells count="1">
    <mergeCell ref="A4:D6"/>
  </mergeCells>
  <conditionalFormatting sqref="F6:U6">
    <cfRule type="cellIs" dxfId="74" priority="2" operator="between">
      <formula>0.8</formula>
      <formula>1</formula>
    </cfRule>
    <cfRule type="cellIs" dxfId="73" priority="3" operator="between">
      <formula>0</formula>
      <formula>0.79</formula>
    </cfRule>
  </conditionalFormatting>
  <conditionalFormatting sqref="F8:U51">
    <cfRule type="containsText" dxfId="72" priority="12" operator="containsText" text="0">
      <formula>NOT(ISERROR(SEARCH("0",F8)))</formula>
    </cfRule>
  </conditionalFormatting>
  <conditionalFormatting sqref="G17:U17 F8:J51 M8:O51 R8:T51">
    <cfRule type="containsText" dxfId="71" priority="11" operator="containsText" text="1">
      <formula>NOT(ISERROR(SEARCH("1",F8)))</formula>
    </cfRule>
  </conditionalFormatting>
  <conditionalFormatting sqref="K8:K18 Q8:Q18">
    <cfRule type="containsText" dxfId="70" priority="1" operator="containsText" text="4">
      <formula>NOT(ISERROR(SEARCH("4",K8)))</formula>
    </cfRule>
  </conditionalFormatting>
  <conditionalFormatting sqref="K8:K51 Q8:Q51">
    <cfRule type="containsText" dxfId="69" priority="4" operator="containsText" text="5">
      <formula>NOT(ISERROR(SEARCH("5",K8)))</formula>
    </cfRule>
  </conditionalFormatting>
  <conditionalFormatting sqref="K8:L51 Q8:Q51">
    <cfRule type="containsText" dxfId="68" priority="8" operator="containsText" text="3">
      <formula>NOT(ISERROR(SEARCH("3",K8)))</formula>
    </cfRule>
  </conditionalFormatting>
  <conditionalFormatting sqref="L8:L51">
    <cfRule type="containsText" dxfId="67" priority="6" operator="containsText" text="4">
      <formula>NOT(ISERROR(SEARCH("4",L8)))</formula>
    </cfRule>
  </conditionalFormatting>
  <conditionalFormatting sqref="P8:P51 U8:U51">
    <cfRule type="containsText" dxfId="66" priority="7" operator="containsText" text="3">
      <formula>NOT(ISERROR(SEARCH("3",P8)))</formula>
    </cfRule>
  </conditionalFormatting>
  <conditionalFormatting sqref="P8:Q51 U8:U51 K8:L51">
    <cfRule type="containsText" dxfId="65" priority="9" operator="containsText" text="2">
      <formula>NOT(ISERROR(SEARCH("2",K8)))</formula>
    </cfRule>
    <cfRule type="containsText" dxfId="64" priority="10" operator="containsText" text="1">
      <formula>NOT(ISERROR(SEARCH("1",K8)))</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CD7C2-7984-42BC-AA61-1CCEB0B4C286}">
  <sheetPr codeName="Sheet3"/>
  <dimension ref="A1:Y51"/>
  <sheetViews>
    <sheetView topLeftCell="E1" zoomScaleNormal="100" workbookViewId="0">
      <selection activeCell="N20" sqref="N20"/>
    </sheetView>
  </sheetViews>
  <sheetFormatPr defaultRowHeight="14.5" x14ac:dyDescent="0.35"/>
  <cols>
    <col min="1" max="1" width="22.1796875" customWidth="1"/>
    <col min="2" max="2" width="20.1796875" customWidth="1"/>
    <col min="3" max="3" width="12.81640625" customWidth="1"/>
    <col min="4" max="4" width="9" customWidth="1"/>
    <col min="5" max="5" width="27.81640625" style="39" customWidth="1"/>
    <col min="6" max="6" width="9" customWidth="1"/>
    <col min="7" max="10" width="6.1796875" customWidth="1"/>
    <col min="11" max="11" width="6" customWidth="1"/>
    <col min="12" max="13" width="12.54296875" customWidth="1"/>
    <col min="14" max="14" width="7.81640625" customWidth="1"/>
    <col min="15" max="17" width="7.1796875" customWidth="1"/>
    <col min="18" max="19" width="12.54296875" customWidth="1"/>
    <col min="20" max="20" width="7.81640625" customWidth="1"/>
    <col min="21" max="23" width="7.1796875" customWidth="1"/>
    <col min="24" max="24" width="12.54296875" style="39" customWidth="1"/>
    <col min="25" max="25" width="60.453125" customWidth="1"/>
  </cols>
  <sheetData>
    <row r="1" spans="1:25" s="33" customFormat="1" ht="21" x14ac:dyDescent="0.5">
      <c r="A1" s="48" t="s">
        <v>111</v>
      </c>
      <c r="B1" s="30" t="s">
        <v>112</v>
      </c>
      <c r="C1" s="30" t="s">
        <v>113</v>
      </c>
      <c r="D1" s="30"/>
      <c r="E1" s="40"/>
      <c r="F1" s="31"/>
      <c r="G1" s="31"/>
      <c r="H1" s="31"/>
      <c r="I1" s="31"/>
      <c r="J1" s="31"/>
      <c r="K1" s="32"/>
      <c r="L1" s="32"/>
      <c r="M1" s="32"/>
      <c r="N1" s="32"/>
      <c r="O1" s="32"/>
      <c r="P1" s="32"/>
      <c r="Q1" s="32"/>
      <c r="R1" s="32"/>
      <c r="S1" s="32"/>
      <c r="T1" s="32"/>
      <c r="U1" s="32"/>
      <c r="V1" s="32"/>
      <c r="W1" s="32"/>
      <c r="X1" s="35"/>
      <c r="Y1" s="49"/>
    </row>
    <row r="2" spans="1:25" s="29" customFormat="1" ht="18.5" x14ac:dyDescent="0.45">
      <c r="A2" s="23" t="s">
        <v>41</v>
      </c>
      <c r="B2" s="24">
        <f>COUNTIF(A8:A51, "*")</f>
        <v>1</v>
      </c>
      <c r="C2" s="3"/>
      <c r="D2" s="3"/>
      <c r="E2" s="41"/>
      <c r="F2" s="4"/>
      <c r="G2" s="5"/>
      <c r="H2" s="5"/>
      <c r="I2" s="5"/>
      <c r="J2" s="5"/>
      <c r="K2" s="6"/>
      <c r="L2" s="6" t="s">
        <v>42</v>
      </c>
      <c r="M2" s="6" t="s">
        <v>43</v>
      </c>
      <c r="N2" s="6" t="s">
        <v>44</v>
      </c>
      <c r="O2" s="6" t="s">
        <v>44</v>
      </c>
      <c r="P2" s="6" t="s">
        <v>44</v>
      </c>
      <c r="Q2" s="6" t="s">
        <v>44</v>
      </c>
      <c r="R2" s="6"/>
      <c r="S2" s="6"/>
      <c r="T2" s="6" t="s">
        <v>45</v>
      </c>
      <c r="U2" s="6" t="s">
        <v>45</v>
      </c>
      <c r="V2" s="6" t="s">
        <v>45</v>
      </c>
      <c r="W2" s="6" t="s">
        <v>45</v>
      </c>
      <c r="X2" s="36"/>
      <c r="Y2" s="8"/>
    </row>
    <row r="3" spans="1:25" s="59" customFormat="1" ht="20.5" customHeight="1" x14ac:dyDescent="0.45">
      <c r="B3" s="60"/>
      <c r="E3" s="61"/>
      <c r="F3" s="62" t="s">
        <v>114</v>
      </c>
      <c r="G3" s="62" t="s">
        <v>115</v>
      </c>
      <c r="H3" s="62" t="s">
        <v>116</v>
      </c>
      <c r="I3" s="62" t="s">
        <v>117</v>
      </c>
      <c r="J3" s="62" t="s">
        <v>118</v>
      </c>
      <c r="K3" s="62" t="s">
        <v>119</v>
      </c>
      <c r="L3" s="62" t="s">
        <v>51</v>
      </c>
      <c r="M3" s="63" t="s">
        <v>51</v>
      </c>
      <c r="N3" s="62" t="s">
        <v>120</v>
      </c>
      <c r="O3" s="62" t="s">
        <v>115</v>
      </c>
      <c r="P3" s="62" t="s">
        <v>100</v>
      </c>
      <c r="Q3" s="62" t="s">
        <v>121</v>
      </c>
      <c r="R3" s="62" t="s">
        <v>55</v>
      </c>
      <c r="S3" s="62" t="s">
        <v>56</v>
      </c>
      <c r="T3" s="62" t="s">
        <v>120</v>
      </c>
      <c r="U3" s="62" t="s">
        <v>115</v>
      </c>
      <c r="V3" s="62" t="s">
        <v>100</v>
      </c>
      <c r="W3" s="62" t="s">
        <v>121</v>
      </c>
      <c r="X3" s="64" t="s">
        <v>57</v>
      </c>
      <c r="Y3" s="60"/>
    </row>
    <row r="4" spans="1:25" s="50" customFormat="1" ht="15.65" customHeight="1" x14ac:dyDescent="0.35">
      <c r="A4" s="77" t="s">
        <v>58</v>
      </c>
      <c r="B4" s="77"/>
      <c r="C4" s="77"/>
      <c r="D4" s="77"/>
      <c r="E4" s="56" t="s">
        <v>59</v>
      </c>
      <c r="F4" s="50">
        <f>COUNTIF(F8:F51,"=1")</f>
        <v>0</v>
      </c>
      <c r="G4" s="50">
        <f t="shared" ref="G4:J4" si="0">COUNTIF(G8:G51,"=1")</f>
        <v>0</v>
      </c>
      <c r="H4" s="50">
        <f t="shared" si="0"/>
        <v>0</v>
      </c>
      <c r="I4" s="50">
        <f t="shared" si="0"/>
        <v>0</v>
      </c>
      <c r="J4" s="50">
        <f t="shared" si="0"/>
        <v>0</v>
      </c>
      <c r="K4" s="50">
        <f>COUNTIF(K8:K51,"=1")</f>
        <v>0</v>
      </c>
      <c r="L4" s="50">
        <f>COUNTIFS(L8:L51, "&gt;3", L8:L51, "&lt;6")</f>
        <v>0</v>
      </c>
      <c r="M4" s="50">
        <f>COUNTIF(M8:M51, "=4")</f>
        <v>0</v>
      </c>
      <c r="N4" s="50">
        <f>COUNTIF(N8:N51, "=1")</f>
        <v>0</v>
      </c>
      <c r="O4" s="50">
        <f>COUNTIF(O8:O51, "=1")</f>
        <v>0</v>
      </c>
      <c r="P4" s="50">
        <f>COUNTIF(P8:P51, "=1")</f>
        <v>0</v>
      </c>
      <c r="Q4" s="50">
        <f>COUNTIF(Q8:Q51, "=1")</f>
        <v>0</v>
      </c>
      <c r="R4" s="50">
        <f>COUNTIF(R8:R51, "=3")</f>
        <v>0</v>
      </c>
      <c r="S4" s="50">
        <f>COUNTIFS(S8:S51, "&gt;3", S8:S51, "&lt;6")</f>
        <v>0</v>
      </c>
      <c r="T4" s="50">
        <f>COUNTIF(T8:T51, "=1")</f>
        <v>0</v>
      </c>
      <c r="U4" s="50">
        <f>COUNTIF(U8:U51, "=1")</f>
        <v>0</v>
      </c>
      <c r="V4" s="50">
        <f>COUNTIF(V8:V51, "=1")</f>
        <v>0</v>
      </c>
      <c r="W4" s="50">
        <f>COUNTIF(W8:W51, "=1")</f>
        <v>0</v>
      </c>
      <c r="X4" s="56">
        <f>COUNTIF(X8:X51, "=3")</f>
        <v>0</v>
      </c>
    </row>
    <row r="5" spans="1:25" s="50" customFormat="1" ht="15.5" x14ac:dyDescent="0.35">
      <c r="A5" s="77"/>
      <c r="B5" s="77"/>
      <c r="C5" s="77"/>
      <c r="D5" s="77"/>
      <c r="E5" s="56" t="s">
        <v>60</v>
      </c>
      <c r="F5" s="50">
        <f>COUNTA(F8:F51)</f>
        <v>0</v>
      </c>
      <c r="G5" s="50">
        <f t="shared" ref="G5:X5" si="1">COUNTA(G8:G51)</f>
        <v>0</v>
      </c>
      <c r="H5" s="50">
        <f t="shared" si="1"/>
        <v>0</v>
      </c>
      <c r="I5" s="50">
        <f t="shared" si="1"/>
        <v>0</v>
      </c>
      <c r="J5" s="50">
        <f t="shared" si="1"/>
        <v>0</v>
      </c>
      <c r="K5" s="50">
        <f t="shared" si="1"/>
        <v>0</v>
      </c>
      <c r="L5" s="50">
        <f t="shared" si="1"/>
        <v>0</v>
      </c>
      <c r="M5" s="50">
        <f t="shared" si="1"/>
        <v>0</v>
      </c>
      <c r="N5" s="50">
        <f t="shared" si="1"/>
        <v>0</v>
      </c>
      <c r="O5" s="50">
        <f t="shared" si="1"/>
        <v>0</v>
      </c>
      <c r="P5" s="50">
        <f t="shared" si="1"/>
        <v>0</v>
      </c>
      <c r="Q5" s="50">
        <f t="shared" si="1"/>
        <v>0</v>
      </c>
      <c r="R5" s="50">
        <f t="shared" si="1"/>
        <v>0</v>
      </c>
      <c r="S5" s="50">
        <f t="shared" si="1"/>
        <v>0</v>
      </c>
      <c r="T5" s="50">
        <f t="shared" si="1"/>
        <v>0</v>
      </c>
      <c r="U5" s="50">
        <f t="shared" si="1"/>
        <v>0</v>
      </c>
      <c r="V5" s="50">
        <f t="shared" si="1"/>
        <v>0</v>
      </c>
      <c r="W5" s="50">
        <f t="shared" si="1"/>
        <v>0</v>
      </c>
      <c r="X5" s="56">
        <f t="shared" si="1"/>
        <v>0</v>
      </c>
    </row>
    <row r="6" spans="1:25" s="50" customFormat="1" ht="14.15" customHeight="1" x14ac:dyDescent="0.35">
      <c r="A6" s="77"/>
      <c r="B6" s="77"/>
      <c r="C6" s="77"/>
      <c r="D6" s="77"/>
      <c r="E6" s="56" t="s">
        <v>61</v>
      </c>
      <c r="F6" s="65">
        <f>F4/B2</f>
        <v>0</v>
      </c>
      <c r="G6" s="65">
        <f>G4/B2</f>
        <v>0</v>
      </c>
      <c r="H6" s="65">
        <f>H4/B2</f>
        <v>0</v>
      </c>
      <c r="I6" s="65">
        <f>I4/B2</f>
        <v>0</v>
      </c>
      <c r="J6" s="65">
        <f>J4/B2</f>
        <v>0</v>
      </c>
      <c r="K6" s="65">
        <f>K4/B2</f>
        <v>0</v>
      </c>
      <c r="L6" s="65">
        <f>L4/B2</f>
        <v>0</v>
      </c>
      <c r="M6" s="65">
        <f>M4/B2</f>
        <v>0</v>
      </c>
      <c r="N6" s="65">
        <f>N4/B2</f>
        <v>0</v>
      </c>
      <c r="O6" s="65">
        <f>O4/B2</f>
        <v>0</v>
      </c>
      <c r="P6" s="65">
        <f>P4/B2</f>
        <v>0</v>
      </c>
      <c r="Q6" s="65">
        <f>Q4/B2</f>
        <v>0</v>
      </c>
      <c r="R6" s="65">
        <f>R4/B2</f>
        <v>0</v>
      </c>
      <c r="S6" s="65">
        <f>S4/B2</f>
        <v>0</v>
      </c>
      <c r="T6" s="65">
        <f>T4/B2</f>
        <v>0</v>
      </c>
      <c r="U6" s="65">
        <f>U4/B2</f>
        <v>0</v>
      </c>
      <c r="V6" s="65">
        <f>V4/B2</f>
        <v>0</v>
      </c>
      <c r="W6" s="65">
        <f>W4/B2</f>
        <v>0</v>
      </c>
      <c r="X6" s="66">
        <f>X4/B2</f>
        <v>0</v>
      </c>
    </row>
    <row r="7" spans="1:25" s="73" customFormat="1" x14ac:dyDescent="0.35">
      <c r="A7" s="67" t="s">
        <v>62</v>
      </c>
      <c r="B7" s="68" t="s">
        <v>63</v>
      </c>
      <c r="C7" s="68" t="s">
        <v>64</v>
      </c>
      <c r="D7" s="68" t="s">
        <v>65</v>
      </c>
      <c r="E7" s="69" t="s">
        <v>66</v>
      </c>
      <c r="F7" s="70" t="s">
        <v>67</v>
      </c>
      <c r="G7" s="70" t="s">
        <v>67</v>
      </c>
      <c r="H7" s="70" t="s">
        <v>67</v>
      </c>
      <c r="I7" s="70" t="s">
        <v>67</v>
      </c>
      <c r="J7" s="70" t="s">
        <v>67</v>
      </c>
      <c r="K7" s="70" t="s">
        <v>67</v>
      </c>
      <c r="L7" s="70" t="s">
        <v>68</v>
      </c>
      <c r="M7" s="70" t="s">
        <v>69</v>
      </c>
      <c r="N7" s="70" t="s">
        <v>67</v>
      </c>
      <c r="O7" s="70" t="s">
        <v>67</v>
      </c>
      <c r="P7" s="70" t="s">
        <v>67</v>
      </c>
      <c r="Q7" s="70" t="s">
        <v>67</v>
      </c>
      <c r="R7" s="70" t="s">
        <v>70</v>
      </c>
      <c r="S7" s="70" t="s">
        <v>68</v>
      </c>
      <c r="T7" s="70" t="s">
        <v>67</v>
      </c>
      <c r="U7" s="70" t="s">
        <v>67</v>
      </c>
      <c r="V7" s="70" t="s">
        <v>67</v>
      </c>
      <c r="W7" s="70" t="s">
        <v>67</v>
      </c>
      <c r="X7" s="71" t="s">
        <v>70</v>
      </c>
      <c r="Y7" s="72" t="s">
        <v>71</v>
      </c>
    </row>
    <row r="8" spans="1:25" x14ac:dyDescent="0.35">
      <c r="A8" s="1" t="s">
        <v>122</v>
      </c>
      <c r="B8" s="1"/>
      <c r="C8" s="1"/>
      <c r="D8" s="1"/>
      <c r="E8" s="45"/>
      <c r="F8" s="1"/>
      <c r="G8" s="1"/>
      <c r="H8" s="1"/>
      <c r="I8" s="1"/>
      <c r="J8" s="1"/>
      <c r="K8" s="1"/>
      <c r="L8" s="1"/>
      <c r="M8" s="1"/>
      <c r="N8" s="1"/>
      <c r="O8" s="1"/>
      <c r="P8" s="1"/>
      <c r="Q8" s="1"/>
      <c r="R8" s="1"/>
      <c r="S8" s="1"/>
      <c r="T8" s="1"/>
      <c r="U8" s="1"/>
      <c r="V8" s="1"/>
      <c r="W8" s="1"/>
      <c r="X8" s="45"/>
    </row>
    <row r="9" spans="1:25" x14ac:dyDescent="0.35">
      <c r="A9" s="1"/>
      <c r="B9" s="1"/>
      <c r="C9" s="1"/>
      <c r="D9" s="1"/>
      <c r="E9" s="45"/>
      <c r="F9" s="1"/>
      <c r="G9" s="1"/>
      <c r="H9" s="1"/>
      <c r="I9" s="1"/>
      <c r="J9" s="1"/>
      <c r="K9" s="1"/>
      <c r="L9" s="1"/>
      <c r="M9" s="1"/>
      <c r="N9" s="1"/>
      <c r="O9" s="1"/>
      <c r="P9" s="1"/>
      <c r="Q9" s="1"/>
      <c r="R9" s="1"/>
      <c r="S9" s="1"/>
      <c r="T9" s="1"/>
      <c r="U9" s="1"/>
      <c r="V9" s="1"/>
      <c r="W9" s="1"/>
      <c r="X9" s="45"/>
    </row>
    <row r="10" spans="1:25" x14ac:dyDescent="0.35">
      <c r="A10" s="1"/>
      <c r="B10" s="1"/>
      <c r="C10" s="1"/>
      <c r="D10" s="1"/>
      <c r="E10" s="45"/>
      <c r="F10" s="1"/>
      <c r="G10" s="1"/>
      <c r="H10" s="1"/>
      <c r="I10" s="1"/>
      <c r="J10" s="1"/>
      <c r="K10" s="1"/>
      <c r="L10" s="1"/>
      <c r="M10" s="1"/>
      <c r="N10" s="1"/>
      <c r="O10" s="1"/>
      <c r="P10" s="1"/>
      <c r="Q10" s="1"/>
      <c r="R10" s="1"/>
      <c r="S10" s="1"/>
      <c r="T10" s="1"/>
      <c r="U10" s="1"/>
      <c r="V10" s="1"/>
      <c r="W10" s="1"/>
      <c r="X10" s="45"/>
    </row>
    <row r="11" spans="1:25" x14ac:dyDescent="0.35">
      <c r="A11" s="1"/>
      <c r="B11" s="1"/>
      <c r="C11" s="1"/>
      <c r="D11" s="1"/>
      <c r="E11" s="45"/>
      <c r="F11" s="1"/>
      <c r="G11" s="1"/>
      <c r="H11" s="1"/>
      <c r="I11" s="1"/>
      <c r="J11" s="1"/>
      <c r="K11" s="1"/>
      <c r="L11" s="1"/>
      <c r="M11" s="1"/>
      <c r="N11" s="1"/>
      <c r="O11" s="1"/>
      <c r="P11" s="1"/>
      <c r="Q11" s="1"/>
      <c r="R11" s="1"/>
      <c r="S11" s="1"/>
      <c r="T11" s="1"/>
      <c r="U11" s="1"/>
      <c r="V11" s="1"/>
      <c r="W11" s="1"/>
      <c r="X11" s="45"/>
    </row>
    <row r="12" spans="1:25" x14ac:dyDescent="0.35">
      <c r="A12" s="1"/>
      <c r="B12" s="1"/>
      <c r="C12" s="1"/>
      <c r="D12" s="1"/>
      <c r="E12" s="45"/>
      <c r="F12" s="1"/>
      <c r="G12" s="1"/>
      <c r="H12" s="1"/>
      <c r="I12" s="1"/>
      <c r="J12" s="1"/>
      <c r="K12" s="1"/>
      <c r="L12" s="1"/>
      <c r="M12" s="1"/>
      <c r="N12" s="1"/>
      <c r="O12" s="1"/>
      <c r="P12" s="1"/>
      <c r="Q12" s="1"/>
      <c r="R12" s="1"/>
      <c r="S12" s="1"/>
      <c r="T12" s="1"/>
      <c r="U12" s="1"/>
      <c r="V12" s="1"/>
      <c r="W12" s="1"/>
      <c r="X12" s="45"/>
    </row>
    <row r="13" spans="1:25" x14ac:dyDescent="0.35">
      <c r="A13" s="1"/>
      <c r="B13" s="1"/>
      <c r="C13" s="1"/>
      <c r="D13" s="1"/>
      <c r="E13" s="45"/>
      <c r="F13" s="1"/>
      <c r="G13" s="1"/>
      <c r="H13" s="1"/>
      <c r="I13" s="1"/>
      <c r="J13" s="1"/>
      <c r="K13" s="1"/>
      <c r="L13" s="1"/>
      <c r="M13" s="1"/>
      <c r="N13" s="1"/>
      <c r="O13" s="1"/>
      <c r="P13" s="1"/>
      <c r="Q13" s="1"/>
      <c r="R13" s="1"/>
      <c r="S13" s="1"/>
      <c r="T13" s="1"/>
      <c r="U13" s="1"/>
      <c r="V13" s="1"/>
      <c r="W13" s="1"/>
      <c r="X13" s="45"/>
    </row>
    <row r="14" spans="1:25" x14ac:dyDescent="0.35">
      <c r="A14" s="1"/>
      <c r="B14" s="1"/>
      <c r="C14" s="1"/>
      <c r="D14" s="1"/>
      <c r="E14" s="45"/>
      <c r="F14" s="1"/>
      <c r="G14" s="1"/>
      <c r="H14" s="1"/>
      <c r="I14" s="1"/>
      <c r="J14" s="1"/>
      <c r="K14" s="1"/>
      <c r="L14" s="1"/>
      <c r="M14" s="1"/>
      <c r="N14" s="1"/>
      <c r="O14" s="1"/>
      <c r="P14" s="1"/>
      <c r="Q14" s="1"/>
      <c r="R14" s="1"/>
      <c r="S14" s="1"/>
      <c r="T14" s="1"/>
      <c r="U14" s="1"/>
      <c r="V14" s="1"/>
      <c r="W14" s="1"/>
      <c r="X14" s="45"/>
    </row>
    <row r="15" spans="1:25" x14ac:dyDescent="0.35">
      <c r="A15" s="1"/>
      <c r="B15" s="1"/>
      <c r="C15" s="1"/>
      <c r="D15" s="1"/>
      <c r="E15" s="45"/>
      <c r="F15" s="1"/>
      <c r="G15" s="1"/>
      <c r="H15" s="1"/>
      <c r="I15" s="1"/>
      <c r="J15" s="1"/>
      <c r="K15" s="1"/>
      <c r="L15" s="1"/>
      <c r="M15" s="1"/>
      <c r="N15" s="1"/>
      <c r="O15" s="1"/>
      <c r="P15" s="1"/>
      <c r="Q15" s="1"/>
      <c r="R15" s="1"/>
      <c r="S15" s="1"/>
      <c r="T15" s="1"/>
      <c r="U15" s="1"/>
      <c r="V15" s="1"/>
      <c r="W15" s="1"/>
      <c r="X15" s="45"/>
    </row>
    <row r="16" spans="1:25" x14ac:dyDescent="0.35">
      <c r="A16" s="1"/>
      <c r="B16" s="1"/>
      <c r="C16" s="1"/>
      <c r="D16" s="1"/>
      <c r="E16" s="45"/>
      <c r="F16" s="1"/>
      <c r="G16" s="1"/>
      <c r="H16" s="1"/>
      <c r="I16" s="1"/>
      <c r="J16" s="1"/>
      <c r="K16" s="1"/>
      <c r="L16" s="1"/>
      <c r="M16" s="1"/>
      <c r="N16" s="1"/>
      <c r="O16" s="1"/>
      <c r="P16" s="1"/>
      <c r="Q16" s="1"/>
      <c r="R16" s="1"/>
      <c r="S16" s="1"/>
      <c r="T16" s="1"/>
      <c r="U16" s="1"/>
      <c r="V16" s="1"/>
      <c r="W16" s="1"/>
      <c r="X16" s="45"/>
    </row>
    <row r="17" spans="1:24" x14ac:dyDescent="0.35">
      <c r="A17" s="1"/>
      <c r="B17" s="1"/>
      <c r="C17" s="1"/>
      <c r="D17" s="1"/>
      <c r="E17" s="45"/>
      <c r="F17" s="1"/>
      <c r="G17" s="1"/>
      <c r="H17" s="1"/>
      <c r="I17" s="1"/>
      <c r="J17" s="1"/>
      <c r="K17" s="1"/>
      <c r="L17" s="1"/>
      <c r="M17" s="1"/>
      <c r="N17" s="1"/>
      <c r="O17" s="1"/>
      <c r="P17" s="1"/>
      <c r="Q17" s="1"/>
      <c r="R17" s="1"/>
      <c r="S17" s="1"/>
      <c r="T17" s="1"/>
      <c r="U17" s="1"/>
      <c r="V17" s="1"/>
      <c r="W17" s="1"/>
      <c r="X17" s="45"/>
    </row>
    <row r="18" spans="1:24" x14ac:dyDescent="0.35">
      <c r="A18" s="1"/>
      <c r="B18" s="1"/>
      <c r="C18" s="1"/>
      <c r="D18" s="1"/>
      <c r="E18" s="45"/>
      <c r="F18" s="1"/>
      <c r="G18" s="1"/>
      <c r="H18" s="1"/>
      <c r="I18" s="1"/>
      <c r="J18" s="1"/>
      <c r="K18" s="1"/>
      <c r="M18" s="1"/>
      <c r="N18" s="1"/>
      <c r="O18" s="1"/>
      <c r="P18" s="1"/>
      <c r="Q18" s="1"/>
      <c r="R18" s="1"/>
      <c r="S18" s="1"/>
      <c r="T18" s="1"/>
      <c r="U18" s="1"/>
      <c r="V18" s="1"/>
      <c r="W18" s="1"/>
      <c r="X18" s="45"/>
    </row>
    <row r="19" spans="1:24" x14ac:dyDescent="0.35">
      <c r="A19" s="1"/>
      <c r="B19" s="1"/>
      <c r="C19" s="1"/>
      <c r="D19" s="1"/>
      <c r="E19" s="45"/>
      <c r="F19" s="1"/>
      <c r="G19" s="1"/>
      <c r="H19" s="1"/>
      <c r="I19" s="1"/>
      <c r="J19" s="1"/>
      <c r="K19" s="1"/>
      <c r="M19" s="1"/>
      <c r="N19" s="1"/>
      <c r="O19" s="1"/>
      <c r="P19" s="1"/>
      <c r="Q19" s="1"/>
      <c r="R19" s="1"/>
      <c r="S19" s="1"/>
      <c r="T19" s="1"/>
      <c r="U19" s="1"/>
      <c r="V19" s="1"/>
      <c r="W19" s="1"/>
      <c r="X19" s="45"/>
    </row>
    <row r="20" spans="1:24" x14ac:dyDescent="0.35">
      <c r="A20" s="1"/>
      <c r="B20" s="1"/>
      <c r="C20" s="1"/>
      <c r="D20" s="1"/>
      <c r="E20" s="45"/>
      <c r="F20" s="1"/>
      <c r="G20" s="1"/>
      <c r="H20" s="1"/>
      <c r="I20" s="1"/>
      <c r="J20" s="1"/>
      <c r="K20" s="1"/>
      <c r="M20" s="1"/>
      <c r="N20" s="1"/>
      <c r="O20" s="1"/>
      <c r="P20" s="1"/>
      <c r="Q20" s="1"/>
      <c r="R20" s="1"/>
      <c r="S20" s="1"/>
      <c r="T20" s="1"/>
      <c r="U20" s="1"/>
      <c r="V20" s="1"/>
      <c r="W20" s="1"/>
      <c r="X20" s="45"/>
    </row>
    <row r="21" spans="1:24" x14ac:dyDescent="0.35">
      <c r="A21" s="1"/>
      <c r="B21" s="1"/>
      <c r="C21" s="1"/>
      <c r="D21" s="1"/>
      <c r="E21" s="45"/>
      <c r="F21" s="1"/>
      <c r="G21" s="1"/>
      <c r="H21" s="1"/>
      <c r="I21" s="1"/>
      <c r="J21" s="1"/>
      <c r="K21" s="1"/>
      <c r="L21" s="1"/>
      <c r="M21" s="1"/>
      <c r="N21" s="1"/>
      <c r="O21" s="1"/>
      <c r="P21" s="1"/>
      <c r="Q21" s="1"/>
      <c r="R21" s="1"/>
      <c r="S21" s="1"/>
      <c r="T21" s="1"/>
      <c r="U21" s="1"/>
      <c r="V21" s="1"/>
      <c r="W21" s="1"/>
      <c r="X21" s="45"/>
    </row>
    <row r="22" spans="1:24" x14ac:dyDescent="0.35">
      <c r="A22" s="1"/>
      <c r="B22" s="1"/>
      <c r="C22" s="1"/>
      <c r="D22" s="1"/>
      <c r="E22" s="45"/>
      <c r="F22" s="1"/>
      <c r="G22" s="1"/>
      <c r="H22" s="1"/>
      <c r="I22" s="1"/>
      <c r="J22" s="1"/>
      <c r="K22" s="1"/>
      <c r="M22" s="1"/>
      <c r="N22" s="1"/>
      <c r="O22" s="1"/>
      <c r="P22" s="1"/>
      <c r="Q22" s="1"/>
      <c r="R22" s="1"/>
      <c r="S22" s="1"/>
      <c r="T22" s="1"/>
      <c r="U22" s="1"/>
      <c r="V22" s="1"/>
      <c r="W22" s="1"/>
      <c r="X22" s="45"/>
    </row>
    <row r="23" spans="1:24" x14ac:dyDescent="0.35">
      <c r="A23" s="1"/>
      <c r="B23" s="1"/>
      <c r="C23" s="1"/>
      <c r="D23" s="1"/>
      <c r="E23" s="45"/>
      <c r="F23" s="1"/>
      <c r="G23" s="1"/>
      <c r="H23" s="1"/>
      <c r="I23" s="1"/>
      <c r="J23" s="1"/>
      <c r="K23" s="1"/>
      <c r="M23" s="1"/>
      <c r="N23" s="1"/>
      <c r="O23" s="1"/>
      <c r="P23" s="1"/>
      <c r="Q23" s="1"/>
      <c r="R23" s="1"/>
      <c r="S23" s="1"/>
      <c r="T23" s="1"/>
      <c r="U23" s="1"/>
      <c r="V23" s="1"/>
      <c r="W23" s="1"/>
      <c r="X23" s="45"/>
    </row>
    <row r="24" spans="1:24" ht="15" x14ac:dyDescent="0.4">
      <c r="A24" s="55"/>
      <c r="B24" s="1"/>
      <c r="C24" s="1"/>
      <c r="D24" s="1"/>
      <c r="E24" s="45"/>
      <c r="F24" s="1"/>
      <c r="G24" s="1"/>
      <c r="H24" s="1"/>
      <c r="I24" s="1"/>
      <c r="J24" s="1"/>
      <c r="K24" s="1"/>
      <c r="M24" s="1"/>
      <c r="N24" s="1"/>
      <c r="O24" s="1"/>
      <c r="P24" s="1"/>
      <c r="Q24" s="1"/>
      <c r="R24" s="1"/>
      <c r="S24" s="1"/>
      <c r="T24" s="1"/>
      <c r="U24" s="1"/>
      <c r="V24" s="1"/>
      <c r="W24" s="1"/>
      <c r="X24" s="45"/>
    </row>
    <row r="25" spans="1:24" x14ac:dyDescent="0.35">
      <c r="A25" s="1"/>
      <c r="B25" s="1"/>
      <c r="C25" s="1"/>
      <c r="D25" s="1"/>
      <c r="E25" s="45"/>
      <c r="F25" s="1"/>
      <c r="G25" s="1"/>
      <c r="H25" s="1"/>
      <c r="I25" s="1"/>
      <c r="J25" s="1"/>
      <c r="K25" s="1"/>
      <c r="M25" s="1"/>
      <c r="N25" s="1"/>
      <c r="O25" s="1"/>
      <c r="P25" s="1"/>
      <c r="Q25" s="1"/>
      <c r="R25" s="1"/>
      <c r="S25" s="1"/>
      <c r="T25" s="1"/>
      <c r="U25" s="1"/>
      <c r="V25" s="1"/>
      <c r="W25" s="1"/>
      <c r="X25" s="45"/>
    </row>
    <row r="26" spans="1:24" x14ac:dyDescent="0.35">
      <c r="A26" s="1"/>
      <c r="B26" s="1"/>
      <c r="C26" s="1"/>
      <c r="D26" s="1"/>
      <c r="E26" s="45"/>
      <c r="F26" s="1"/>
      <c r="G26" s="1"/>
      <c r="H26" s="1"/>
      <c r="I26" s="1"/>
      <c r="J26" s="1"/>
      <c r="K26" s="1"/>
      <c r="M26" s="1"/>
      <c r="N26" s="1"/>
      <c r="O26" s="1"/>
      <c r="P26" s="1"/>
      <c r="Q26" s="1"/>
      <c r="R26" s="1"/>
      <c r="S26" s="1"/>
      <c r="T26" s="1"/>
      <c r="U26" s="1"/>
      <c r="V26" s="1"/>
      <c r="W26" s="1"/>
      <c r="X26" s="45"/>
    </row>
    <row r="27" spans="1:24" x14ac:dyDescent="0.35">
      <c r="A27" s="1"/>
      <c r="B27" s="1"/>
      <c r="C27" s="1"/>
      <c r="D27" s="1"/>
      <c r="E27" s="45"/>
      <c r="F27" s="1"/>
      <c r="G27" s="1"/>
      <c r="H27" s="1"/>
      <c r="I27" s="1"/>
      <c r="J27" s="1"/>
      <c r="K27" s="1"/>
      <c r="M27" s="1"/>
      <c r="N27" s="1"/>
      <c r="O27" s="1"/>
      <c r="P27" s="1"/>
      <c r="Q27" s="1"/>
      <c r="R27" s="1"/>
      <c r="S27" s="1"/>
      <c r="T27" s="1"/>
      <c r="U27" s="1"/>
      <c r="V27" s="1"/>
      <c r="W27" s="1"/>
      <c r="X27" s="45"/>
    </row>
    <row r="28" spans="1:24" x14ac:dyDescent="0.35">
      <c r="A28" s="1"/>
      <c r="B28" s="1"/>
      <c r="C28" s="1"/>
      <c r="D28" s="1"/>
      <c r="E28" s="45"/>
      <c r="F28" s="1"/>
      <c r="G28" s="1"/>
      <c r="H28" s="1"/>
      <c r="I28" s="1"/>
      <c r="J28" s="1"/>
      <c r="K28" s="1"/>
      <c r="M28" s="1"/>
      <c r="N28" s="1"/>
      <c r="O28" s="1"/>
      <c r="P28" s="1"/>
      <c r="Q28" s="1"/>
      <c r="R28" s="1"/>
      <c r="S28" s="1"/>
      <c r="T28" s="1"/>
      <c r="U28" s="1"/>
      <c r="V28" s="1"/>
      <c r="W28" s="1"/>
      <c r="X28" s="45"/>
    </row>
    <row r="29" spans="1:24" x14ac:dyDescent="0.35">
      <c r="A29" s="1"/>
      <c r="B29" s="1"/>
      <c r="C29" s="1"/>
      <c r="D29" s="1"/>
      <c r="E29" s="45"/>
      <c r="F29" s="1"/>
      <c r="G29" s="1"/>
      <c r="H29" s="1"/>
      <c r="I29" s="1"/>
      <c r="J29" s="1"/>
      <c r="K29" s="1"/>
      <c r="M29" s="1"/>
      <c r="N29" s="1"/>
      <c r="O29" s="1"/>
      <c r="P29" s="1"/>
      <c r="Q29" s="1"/>
      <c r="R29" s="1"/>
      <c r="S29" s="1"/>
      <c r="T29" s="1"/>
      <c r="U29" s="1"/>
      <c r="V29" s="1"/>
      <c r="W29" s="1"/>
      <c r="X29" s="45"/>
    </row>
    <row r="30" spans="1:24" x14ac:dyDescent="0.35">
      <c r="A30" s="1"/>
      <c r="B30" s="1"/>
      <c r="C30" s="1"/>
      <c r="D30" s="1"/>
      <c r="E30" s="45"/>
      <c r="F30" s="1"/>
      <c r="G30" s="1"/>
      <c r="H30" s="1"/>
      <c r="I30" s="1"/>
      <c r="J30" s="1"/>
      <c r="K30" s="1"/>
      <c r="M30" s="1"/>
      <c r="N30" s="1"/>
      <c r="O30" s="1"/>
      <c r="P30" s="1"/>
      <c r="Q30" s="1"/>
      <c r="R30" s="1"/>
      <c r="S30" s="1"/>
      <c r="T30" s="1"/>
      <c r="U30" s="1"/>
      <c r="V30" s="1"/>
      <c r="W30" s="1"/>
      <c r="X30" s="45"/>
    </row>
    <row r="31" spans="1:24" x14ac:dyDescent="0.35">
      <c r="A31" s="1"/>
      <c r="B31" s="1"/>
      <c r="C31" s="1"/>
      <c r="D31" s="1"/>
      <c r="E31" s="45"/>
      <c r="F31" s="1"/>
      <c r="G31" s="1"/>
      <c r="H31" s="1"/>
      <c r="I31" s="1"/>
      <c r="J31" s="1"/>
    </row>
    <row r="32" spans="1:24" x14ac:dyDescent="0.35">
      <c r="A32" s="1"/>
      <c r="B32" s="1"/>
      <c r="C32" s="1"/>
      <c r="D32" s="1"/>
      <c r="E32" s="45"/>
      <c r="F32" s="1"/>
      <c r="G32" s="1"/>
      <c r="H32" s="1"/>
      <c r="I32" s="1"/>
      <c r="J32" s="1"/>
    </row>
    <row r="33" spans="1:10" x14ac:dyDescent="0.35">
      <c r="A33" s="1"/>
      <c r="B33" s="1"/>
      <c r="C33" s="1"/>
      <c r="D33" s="1"/>
      <c r="E33" s="45"/>
      <c r="F33" s="1"/>
      <c r="G33" s="1"/>
      <c r="H33" s="1"/>
      <c r="I33" s="1"/>
      <c r="J33" s="1"/>
    </row>
    <row r="34" spans="1:10" ht="13.5" customHeight="1" x14ac:dyDescent="0.35">
      <c r="A34" s="1"/>
      <c r="C34" s="2"/>
      <c r="D34" s="2"/>
      <c r="F34" s="1"/>
    </row>
    <row r="35" spans="1:10" x14ac:dyDescent="0.35">
      <c r="A35" s="1"/>
      <c r="F35" s="1"/>
    </row>
    <row r="36" spans="1:10" x14ac:dyDescent="0.35">
      <c r="A36" s="1"/>
      <c r="F36" s="1"/>
    </row>
    <row r="37" spans="1:10" x14ac:dyDescent="0.35">
      <c r="A37" s="1"/>
      <c r="F37" s="1"/>
    </row>
    <row r="38" spans="1:10" x14ac:dyDescent="0.35">
      <c r="A38" s="1"/>
    </row>
    <row r="39" spans="1:10" x14ac:dyDescent="0.35">
      <c r="A39" s="1"/>
      <c r="F39" s="1"/>
    </row>
    <row r="40" spans="1:10" x14ac:dyDescent="0.35">
      <c r="F40" s="1"/>
    </row>
    <row r="51" spans="5:24" s="58" customFormat="1" x14ac:dyDescent="0.35">
      <c r="E51" s="57"/>
      <c r="X51" s="57"/>
    </row>
  </sheetData>
  <mergeCells count="1">
    <mergeCell ref="A4:D6"/>
  </mergeCells>
  <conditionalFormatting sqref="A8:A51">
    <cfRule type="notContainsBlanks" dxfId="63" priority="21">
      <formula>LEN(TRIM(A8))&gt;0</formula>
    </cfRule>
    <cfRule type="expression" dxfId="62" priority="36">
      <formula>OR(ISNUMBER(F8:X8),ISTEXT(F8:X8))</formula>
    </cfRule>
  </conditionalFormatting>
  <conditionalFormatting sqref="F6:X6">
    <cfRule type="cellIs" dxfId="61" priority="23" operator="between">
      <formula>0.8</formula>
      <formula>1</formula>
    </cfRule>
    <cfRule type="cellIs" dxfId="60" priority="26" operator="between">
      <formula>0</formula>
      <formula>0.79</formula>
    </cfRule>
  </conditionalFormatting>
  <conditionalFormatting sqref="L8:L51 S8:S51">
    <cfRule type="containsText" dxfId="57" priority="29" operator="containsText" text="5">
      <formula>NOT(ISERROR(SEARCH("5",L8)))</formula>
    </cfRule>
  </conditionalFormatting>
  <conditionalFormatting sqref="L8:M51 S8:S51">
    <cfRule type="containsText" dxfId="56" priority="22" operator="containsText" text="4">
      <formula>NOT(ISERROR(SEARCH("4",L8)))</formula>
    </cfRule>
    <cfRule type="containsText" dxfId="55" priority="31" operator="containsText" text="3">
      <formula>NOT(ISERROR(SEARCH("3",L8)))</formula>
    </cfRule>
  </conditionalFormatting>
  <conditionalFormatting sqref="R8:R51 X8:X51">
    <cfRule type="containsText" dxfId="54" priority="30" operator="containsText" text="3">
      <formula>NOT(ISERROR(SEARCH("3",R8)))</formula>
    </cfRule>
  </conditionalFormatting>
  <conditionalFormatting sqref="R8:S51 X8:X51 L8:M51">
    <cfRule type="containsText" dxfId="53" priority="32" operator="containsText" text="2">
      <formula>NOT(ISERROR(SEARCH("2",L8)))</formula>
    </cfRule>
    <cfRule type="containsText" dxfId="52" priority="33" operator="containsText" text="1">
      <formula>NOT(ISERROR(SEARCH("1",L8)))</formula>
    </cfRule>
  </conditionalFormatting>
  <dataValidations count="4">
    <dataValidation type="custom" allowBlank="1" showInputMessage="1" showErrorMessage="1" promptTitle="Enter a single digit number" sqref="F52:X1048576 F6:X7 Y50:Y1048576 Z6:XFD1048576 Y6:Y7 Y1:XFD4 F1:X2 F4:X4" xr:uid="{9440D71F-DD55-40CF-BC4B-489C38E72338}">
      <formula1>"&lt;10"</formula1>
    </dataValidation>
    <dataValidation type="whole" errorStyle="information" operator="lessThan" allowBlank="1" showInputMessage="1" showErrorMessage="1" errorTitle="Score is too high" error="For this phase, the maximum score is 5. Check row 7 for the maximum score for this particular question." sqref="F8:X51" xr:uid="{1E0A43EA-4DC5-4A9A-BBD6-9B3D8A447679}">
      <formula1>6</formula1>
    </dataValidation>
    <dataValidation allowBlank="1" showInputMessage="1" showErrorMessage="1" promptTitle="Enter a single digit number" sqref="Y8:Y49" xr:uid="{A48FA587-ACC7-4C84-AFBE-A4DD41A8CEB4}"/>
    <dataValidation allowBlank="1" showInputMessage="1" showErrorMessage="1" sqref="F3:X3" xr:uid="{20FEBF8B-35E8-4E7C-ABD7-E811FBE28DB6}"/>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35" operator="containsText" id="{CB59F939-D0B6-41A9-B664-17A881438DD6}">
            <xm:f>NOT(ISERROR(SEARCH(0,F8)))</xm:f>
            <xm:f>0</xm:f>
            <x14:dxf>
              <font>
                <color rgb="FF9C0006"/>
              </font>
              <fill>
                <patternFill>
                  <bgColor rgb="FFFFC7CE"/>
                </patternFill>
              </fill>
            </x14:dxf>
          </x14:cfRule>
          <xm:sqref>F8:X51</xm:sqref>
        </x14:conditionalFormatting>
        <x14:conditionalFormatting xmlns:xm="http://schemas.microsoft.com/office/excel/2006/main">
          <x14:cfRule type="containsText" priority="34" operator="containsText" id="{66008E88-35E7-422D-BE78-AC2563662807}">
            <xm:f>NOT(ISERROR(SEARCH(1,F8)))</xm:f>
            <xm:f>1</xm:f>
            <x14:dxf>
              <font>
                <color rgb="FF006100"/>
              </font>
              <fill>
                <patternFill>
                  <bgColor rgb="FFC6EFCE"/>
                </patternFill>
              </fill>
            </x14:dxf>
          </x14:cfRule>
          <xm:sqref>I8:X17 M9:N30 R9:S30 X9:X30 F8:K51 N8:Q51 T8:W51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1482C-69A9-459F-BBDA-E3261036F3F0}">
  <dimension ref="A1:Y51"/>
  <sheetViews>
    <sheetView zoomScaleNormal="100" workbookViewId="0">
      <selection activeCell="F8" sqref="F8:X51"/>
    </sheetView>
  </sheetViews>
  <sheetFormatPr defaultRowHeight="14.5" x14ac:dyDescent="0.35"/>
  <cols>
    <col min="1" max="1" width="20.1796875" customWidth="1"/>
    <col min="2" max="2" width="18.1796875" customWidth="1"/>
    <col min="3" max="4" width="12.81640625" customWidth="1"/>
    <col min="5" max="5" width="27.81640625" style="39" customWidth="1"/>
    <col min="6" max="6" width="9" customWidth="1"/>
    <col min="7" max="10" width="6.1796875" customWidth="1"/>
    <col min="11" max="11" width="6" customWidth="1"/>
    <col min="12" max="13" width="12.54296875" customWidth="1"/>
    <col min="14" max="14" width="7.81640625" customWidth="1"/>
    <col min="15" max="17" width="7.1796875" customWidth="1"/>
    <col min="18" max="19" width="12.54296875" customWidth="1"/>
    <col min="20" max="20" width="7.81640625" customWidth="1"/>
    <col min="21" max="23" width="7.1796875" customWidth="1"/>
    <col min="24" max="24" width="12.54296875" style="39" customWidth="1"/>
    <col min="25" max="25" width="60.453125" customWidth="1"/>
  </cols>
  <sheetData>
    <row r="1" spans="1:25" s="33" customFormat="1" ht="21" x14ac:dyDescent="0.5">
      <c r="A1" s="48" t="s">
        <v>123</v>
      </c>
      <c r="B1" s="30" t="s">
        <v>124</v>
      </c>
      <c r="C1" s="30" t="s">
        <v>125</v>
      </c>
      <c r="D1" s="30"/>
      <c r="E1" s="40"/>
      <c r="F1" s="31"/>
      <c r="G1" s="31"/>
      <c r="H1" s="31"/>
      <c r="I1" s="31"/>
      <c r="J1" s="31"/>
      <c r="K1" s="32"/>
      <c r="L1" s="32"/>
      <c r="M1" s="32"/>
      <c r="N1" s="32"/>
      <c r="O1" s="32"/>
      <c r="P1" s="32"/>
      <c r="Q1" s="32"/>
      <c r="R1" s="32"/>
      <c r="S1" s="32"/>
      <c r="T1" s="32"/>
      <c r="U1" s="32"/>
      <c r="V1" s="32"/>
      <c r="W1" s="32"/>
      <c r="X1" s="35"/>
      <c r="Y1" s="49"/>
    </row>
    <row r="2" spans="1:25" s="29" customFormat="1" ht="18.5" x14ac:dyDescent="0.45">
      <c r="A2" s="23" t="s">
        <v>41</v>
      </c>
      <c r="B2" s="24">
        <f>COUNTIF(A8:A51, "*")</f>
        <v>1</v>
      </c>
      <c r="C2" s="3"/>
      <c r="D2" s="3"/>
      <c r="E2" s="41"/>
      <c r="F2" s="4"/>
      <c r="G2" s="5"/>
      <c r="H2" s="5"/>
      <c r="I2" s="5"/>
      <c r="J2" s="5"/>
      <c r="K2" s="6"/>
      <c r="L2" s="6" t="s">
        <v>42</v>
      </c>
      <c r="M2" s="6" t="s">
        <v>43</v>
      </c>
      <c r="N2" s="6" t="s">
        <v>44</v>
      </c>
      <c r="O2" s="6" t="s">
        <v>44</v>
      </c>
      <c r="P2" s="6" t="s">
        <v>44</v>
      </c>
      <c r="Q2" s="6" t="s">
        <v>44</v>
      </c>
      <c r="R2" s="6"/>
      <c r="S2" s="6"/>
      <c r="T2" s="6" t="s">
        <v>45</v>
      </c>
      <c r="U2" s="6" t="s">
        <v>45</v>
      </c>
      <c r="V2" s="6" t="s">
        <v>45</v>
      </c>
      <c r="W2" s="6" t="s">
        <v>45</v>
      </c>
      <c r="X2" s="36"/>
      <c r="Y2" s="8"/>
    </row>
    <row r="3" spans="1:25" s="59" customFormat="1" ht="18.5" x14ac:dyDescent="0.45">
      <c r="A3" s="60"/>
      <c r="B3" s="60"/>
      <c r="E3" s="61"/>
      <c r="F3" s="62" t="s">
        <v>126</v>
      </c>
      <c r="G3" s="62" t="s">
        <v>127</v>
      </c>
      <c r="H3" s="62" t="s">
        <v>128</v>
      </c>
      <c r="I3" s="62" t="s">
        <v>129</v>
      </c>
      <c r="J3" s="62" t="s">
        <v>130</v>
      </c>
      <c r="K3" s="62" t="s">
        <v>131</v>
      </c>
      <c r="L3" s="62" t="s">
        <v>51</v>
      </c>
      <c r="M3" s="63" t="s">
        <v>51</v>
      </c>
      <c r="N3" s="62" t="s">
        <v>132</v>
      </c>
      <c r="O3" s="62" t="s">
        <v>133</v>
      </c>
      <c r="P3" s="62" t="s">
        <v>134</v>
      </c>
      <c r="Q3" s="62" t="s">
        <v>135</v>
      </c>
      <c r="R3" s="62" t="s">
        <v>55</v>
      </c>
      <c r="S3" s="62" t="s">
        <v>56</v>
      </c>
      <c r="T3" s="62" t="s">
        <v>132</v>
      </c>
      <c r="U3" s="62" t="s">
        <v>133</v>
      </c>
      <c r="V3" s="62" t="s">
        <v>134</v>
      </c>
      <c r="W3" s="62" t="s">
        <v>135</v>
      </c>
      <c r="X3" s="64" t="s">
        <v>57</v>
      </c>
      <c r="Y3" s="60"/>
    </row>
    <row r="4" spans="1:25" s="50" customFormat="1" ht="15.5" x14ac:dyDescent="0.35">
      <c r="A4" s="77" t="s">
        <v>58</v>
      </c>
      <c r="B4" s="77"/>
      <c r="C4" s="77"/>
      <c r="D4" s="77"/>
      <c r="E4" s="56" t="s">
        <v>59</v>
      </c>
      <c r="F4" s="50">
        <f>COUNTIF(F8:F51,"=1")</f>
        <v>0</v>
      </c>
      <c r="G4" s="50">
        <f t="shared" ref="G4:J4" si="0">COUNTIF(G8:G51,"=1")</f>
        <v>0</v>
      </c>
      <c r="H4" s="50">
        <f t="shared" si="0"/>
        <v>0</v>
      </c>
      <c r="I4" s="50">
        <f t="shared" si="0"/>
        <v>0</v>
      </c>
      <c r="J4" s="50">
        <f t="shared" si="0"/>
        <v>0</v>
      </c>
      <c r="K4" s="50">
        <f>COUNTIF(K8:K51,"=1")</f>
        <v>0</v>
      </c>
      <c r="L4" s="50">
        <f>COUNTIFS(L8:L51, "&gt;3", L8:L51, "&lt;6")</f>
        <v>0</v>
      </c>
      <c r="M4" s="50">
        <f>COUNTIF(M8:M51, "=4")</f>
        <v>0</v>
      </c>
      <c r="N4" s="50">
        <f>COUNTIF(N8:N51, "=1")</f>
        <v>0</v>
      </c>
      <c r="O4" s="50">
        <f>COUNTIF(O8:O51, "=1")</f>
        <v>0</v>
      </c>
      <c r="P4" s="50">
        <f>COUNTIF(P8:P51, "=1")</f>
        <v>0</v>
      </c>
      <c r="Q4" s="50">
        <f>COUNTIF(Q8:Q51, "=1")</f>
        <v>0</v>
      </c>
      <c r="R4" s="50">
        <f>COUNTIF(R8:R51, "=3")</f>
        <v>0</v>
      </c>
      <c r="S4" s="50">
        <f>COUNTIFS(S8:S51, "&gt;3", S8:S51, "&lt;6")</f>
        <v>0</v>
      </c>
      <c r="T4" s="50">
        <f>COUNTIF(T8:T51, "=1")</f>
        <v>0</v>
      </c>
      <c r="U4" s="50">
        <f>COUNTIF(U8:U51, "=1")</f>
        <v>0</v>
      </c>
      <c r="V4" s="50">
        <f>COUNTIF(V8:V51, "=1")</f>
        <v>0</v>
      </c>
      <c r="W4" s="50">
        <f>COUNTIF(W8:W51, "=1")</f>
        <v>0</v>
      </c>
      <c r="X4" s="56">
        <f>COUNTIF(X8:X51, "=3")</f>
        <v>0</v>
      </c>
    </row>
    <row r="5" spans="1:25" s="50" customFormat="1" ht="15.5" x14ac:dyDescent="0.35">
      <c r="A5" s="77"/>
      <c r="B5" s="77"/>
      <c r="C5" s="77"/>
      <c r="D5" s="77"/>
      <c r="E5" s="56" t="s">
        <v>60</v>
      </c>
      <c r="F5" s="50">
        <f>COUNTA(F8:F51)</f>
        <v>0</v>
      </c>
      <c r="G5" s="50">
        <f t="shared" ref="G5:X5" si="1">COUNTA(G8:G51)</f>
        <v>0</v>
      </c>
      <c r="H5" s="50">
        <f t="shared" si="1"/>
        <v>0</v>
      </c>
      <c r="I5" s="50">
        <f t="shared" si="1"/>
        <v>0</v>
      </c>
      <c r="J5" s="50">
        <f t="shared" si="1"/>
        <v>0</v>
      </c>
      <c r="K5" s="50">
        <f t="shared" si="1"/>
        <v>0</v>
      </c>
      <c r="L5" s="50">
        <f t="shared" si="1"/>
        <v>0</v>
      </c>
      <c r="M5" s="50">
        <f t="shared" si="1"/>
        <v>0</v>
      </c>
      <c r="N5" s="50">
        <f t="shared" si="1"/>
        <v>0</v>
      </c>
      <c r="O5" s="50">
        <f t="shared" si="1"/>
        <v>0</v>
      </c>
      <c r="P5" s="50">
        <f t="shared" si="1"/>
        <v>0</v>
      </c>
      <c r="Q5" s="50">
        <f t="shared" si="1"/>
        <v>0</v>
      </c>
      <c r="R5" s="50">
        <f t="shared" si="1"/>
        <v>0</v>
      </c>
      <c r="S5" s="50">
        <f t="shared" si="1"/>
        <v>0</v>
      </c>
      <c r="T5" s="50">
        <f t="shared" si="1"/>
        <v>0</v>
      </c>
      <c r="U5" s="50">
        <f t="shared" si="1"/>
        <v>0</v>
      </c>
      <c r="V5" s="50">
        <f t="shared" si="1"/>
        <v>0</v>
      </c>
      <c r="W5" s="50">
        <f t="shared" si="1"/>
        <v>0</v>
      </c>
      <c r="X5" s="56">
        <f t="shared" si="1"/>
        <v>0</v>
      </c>
    </row>
    <row r="6" spans="1:25" s="50" customFormat="1" ht="13.5" customHeight="1" x14ac:dyDescent="0.35">
      <c r="A6" s="77"/>
      <c r="B6" s="77"/>
      <c r="C6" s="77"/>
      <c r="D6" s="77"/>
      <c r="E6" s="56" t="s">
        <v>61</v>
      </c>
      <c r="F6" s="65">
        <f>F4/B2</f>
        <v>0</v>
      </c>
      <c r="G6" s="65">
        <f>G4/B2</f>
        <v>0</v>
      </c>
      <c r="H6" s="65">
        <f>H4/B2</f>
        <v>0</v>
      </c>
      <c r="I6" s="65">
        <f>I4/B2</f>
        <v>0</v>
      </c>
      <c r="J6" s="65">
        <f>J4/B2</f>
        <v>0</v>
      </c>
      <c r="K6" s="65">
        <f>K4/B2</f>
        <v>0</v>
      </c>
      <c r="L6" s="65">
        <f>L4/B2</f>
        <v>0</v>
      </c>
      <c r="M6" s="65">
        <f>M4/B2</f>
        <v>0</v>
      </c>
      <c r="N6" s="65">
        <f>N4/B2</f>
        <v>0</v>
      </c>
      <c r="O6" s="65">
        <f>O4/B2</f>
        <v>0</v>
      </c>
      <c r="P6" s="65">
        <f>P4/B2</f>
        <v>0</v>
      </c>
      <c r="Q6" s="65">
        <f>Q4/B2</f>
        <v>0</v>
      </c>
      <c r="R6" s="65">
        <f>R4/B2</f>
        <v>0</v>
      </c>
      <c r="S6" s="65">
        <f>S4/B2</f>
        <v>0</v>
      </c>
      <c r="T6" s="65">
        <f>T4/B2</f>
        <v>0</v>
      </c>
      <c r="U6" s="65">
        <f>U4/B2</f>
        <v>0</v>
      </c>
      <c r="V6" s="65">
        <f>V4/B2</f>
        <v>0</v>
      </c>
      <c r="W6" s="65">
        <f>W4/B2</f>
        <v>0</v>
      </c>
      <c r="X6" s="66">
        <f>X4/B2</f>
        <v>0</v>
      </c>
    </row>
    <row r="7" spans="1:25" s="73" customFormat="1" x14ac:dyDescent="0.35">
      <c r="A7" s="67" t="s">
        <v>62</v>
      </c>
      <c r="B7" s="68" t="s">
        <v>63</v>
      </c>
      <c r="C7" s="68" t="s">
        <v>64</v>
      </c>
      <c r="D7" s="68" t="s">
        <v>65</v>
      </c>
      <c r="E7" s="69" t="s">
        <v>66</v>
      </c>
      <c r="F7" s="70" t="s">
        <v>67</v>
      </c>
      <c r="G7" s="70" t="s">
        <v>67</v>
      </c>
      <c r="H7" s="70" t="s">
        <v>67</v>
      </c>
      <c r="I7" s="70" t="s">
        <v>67</v>
      </c>
      <c r="J7" s="70" t="s">
        <v>67</v>
      </c>
      <c r="K7" s="70" t="s">
        <v>67</v>
      </c>
      <c r="L7" s="70" t="s">
        <v>68</v>
      </c>
      <c r="M7" s="70" t="s">
        <v>69</v>
      </c>
      <c r="N7" s="70" t="s">
        <v>67</v>
      </c>
      <c r="O7" s="70" t="s">
        <v>67</v>
      </c>
      <c r="P7" s="70" t="s">
        <v>67</v>
      </c>
      <c r="Q7" s="70" t="s">
        <v>67</v>
      </c>
      <c r="R7" s="70" t="s">
        <v>70</v>
      </c>
      <c r="S7" s="70" t="s">
        <v>68</v>
      </c>
      <c r="T7" s="70" t="s">
        <v>67</v>
      </c>
      <c r="U7" s="70" t="s">
        <v>67</v>
      </c>
      <c r="V7" s="70" t="s">
        <v>67</v>
      </c>
      <c r="W7" s="70" t="s">
        <v>67</v>
      </c>
      <c r="X7" s="71" t="s">
        <v>70</v>
      </c>
      <c r="Y7" s="72" t="s">
        <v>71</v>
      </c>
    </row>
    <row r="8" spans="1:25" x14ac:dyDescent="0.35">
      <c r="A8" s="1" t="s">
        <v>122</v>
      </c>
      <c r="B8" s="1"/>
      <c r="C8" s="1"/>
      <c r="D8" s="1"/>
      <c r="E8" s="45"/>
      <c r="F8" s="1"/>
      <c r="G8" s="1"/>
      <c r="H8" s="1"/>
      <c r="I8" s="1"/>
      <c r="J8" s="1"/>
      <c r="K8" s="1"/>
      <c r="L8" s="1"/>
      <c r="M8" s="1"/>
      <c r="N8" s="1"/>
      <c r="O8" s="1"/>
      <c r="P8" s="1"/>
      <c r="Q8" s="1"/>
      <c r="R8" s="1"/>
      <c r="S8" s="1"/>
      <c r="T8" s="1"/>
      <c r="U8" s="1"/>
      <c r="V8" s="1"/>
      <c r="W8" s="1"/>
      <c r="X8" s="45"/>
    </row>
    <row r="9" spans="1:25" x14ac:dyDescent="0.35">
      <c r="A9" s="1"/>
      <c r="B9" s="1"/>
      <c r="C9" s="1"/>
      <c r="D9" s="1"/>
      <c r="E9" s="45"/>
      <c r="F9" s="1"/>
      <c r="G9" s="1"/>
      <c r="H9" s="1"/>
      <c r="I9" s="1"/>
      <c r="J9" s="1"/>
      <c r="K9" s="1"/>
      <c r="L9" s="1"/>
      <c r="M9" s="1"/>
      <c r="N9" s="1"/>
      <c r="O9" s="1"/>
      <c r="P9" s="1"/>
      <c r="Q9" s="1"/>
      <c r="R9" s="1"/>
      <c r="S9" s="1"/>
      <c r="T9" s="1"/>
      <c r="U9" s="1"/>
      <c r="V9" s="1"/>
      <c r="W9" s="1"/>
      <c r="X9" s="45"/>
    </row>
    <row r="10" spans="1:25" x14ac:dyDescent="0.35">
      <c r="A10" s="1"/>
      <c r="B10" s="1"/>
      <c r="C10" s="1"/>
      <c r="D10" s="1"/>
      <c r="E10" s="45"/>
      <c r="F10" s="1"/>
      <c r="G10" s="1"/>
      <c r="H10" s="1"/>
      <c r="I10" s="1"/>
      <c r="J10" s="1"/>
      <c r="K10" s="1"/>
      <c r="L10" s="1"/>
      <c r="M10" s="1"/>
      <c r="N10" s="1"/>
      <c r="O10" s="1"/>
      <c r="P10" s="1"/>
      <c r="Q10" s="1"/>
      <c r="R10" s="1"/>
      <c r="S10" s="1"/>
      <c r="T10" s="1"/>
      <c r="U10" s="1"/>
      <c r="V10" s="1"/>
      <c r="W10" s="1"/>
      <c r="X10" s="45"/>
    </row>
    <row r="11" spans="1:25" x14ac:dyDescent="0.35">
      <c r="A11" s="1"/>
      <c r="B11" s="1"/>
      <c r="C11" s="1"/>
      <c r="D11" s="1"/>
      <c r="E11" s="45"/>
      <c r="F11" s="1"/>
      <c r="G11" s="1"/>
      <c r="H11" s="1"/>
      <c r="I11" s="1"/>
      <c r="J11" s="1"/>
      <c r="K11" s="1"/>
      <c r="L11" s="1"/>
      <c r="M11" s="1"/>
      <c r="N11" s="1"/>
      <c r="O11" s="1"/>
      <c r="P11" s="1"/>
      <c r="Q11" s="1"/>
      <c r="R11" s="1"/>
      <c r="S11" s="1"/>
      <c r="T11" s="1"/>
      <c r="U11" s="1"/>
      <c r="V11" s="1"/>
      <c r="W11" s="1"/>
      <c r="X11" s="45"/>
    </row>
    <row r="12" spans="1:25" x14ac:dyDescent="0.35">
      <c r="A12" s="1"/>
      <c r="B12" s="1"/>
      <c r="C12" s="1"/>
      <c r="D12" s="1"/>
      <c r="E12" s="45"/>
      <c r="F12" s="1"/>
      <c r="G12" s="1"/>
      <c r="H12" s="1"/>
      <c r="I12" s="1"/>
      <c r="J12" s="1"/>
      <c r="K12" s="1"/>
      <c r="L12" s="1"/>
      <c r="M12" s="1"/>
      <c r="N12" s="1"/>
      <c r="O12" s="1"/>
      <c r="P12" s="1"/>
      <c r="Q12" s="1"/>
      <c r="R12" s="1"/>
      <c r="S12" s="1"/>
      <c r="T12" s="1"/>
      <c r="U12" s="1"/>
      <c r="V12" s="1"/>
      <c r="W12" s="1"/>
      <c r="X12" s="45"/>
    </row>
    <row r="13" spans="1:25" x14ac:dyDescent="0.35">
      <c r="A13" s="1"/>
      <c r="B13" s="1"/>
      <c r="C13" s="1"/>
      <c r="D13" s="1"/>
      <c r="E13" s="45"/>
      <c r="F13" s="1"/>
      <c r="G13" s="1"/>
      <c r="H13" s="1"/>
      <c r="I13" s="1"/>
      <c r="J13" s="1"/>
      <c r="K13" s="1"/>
      <c r="L13" s="1"/>
      <c r="M13" s="1"/>
      <c r="N13" s="1"/>
      <c r="O13" s="1"/>
      <c r="P13" s="1"/>
      <c r="Q13" s="1"/>
      <c r="R13" s="1"/>
      <c r="S13" s="1"/>
      <c r="T13" s="1"/>
      <c r="U13" s="1"/>
      <c r="V13" s="1"/>
      <c r="W13" s="1"/>
      <c r="X13" s="45"/>
    </row>
    <row r="14" spans="1:25" x14ac:dyDescent="0.35">
      <c r="A14" s="1"/>
      <c r="B14" s="1"/>
      <c r="C14" s="1"/>
      <c r="D14" s="1"/>
      <c r="E14" s="45"/>
      <c r="F14" s="1"/>
      <c r="G14" s="1"/>
      <c r="H14" s="1"/>
      <c r="I14" s="1"/>
      <c r="J14" s="1"/>
      <c r="K14" s="1"/>
      <c r="L14" s="1"/>
      <c r="M14" s="1"/>
      <c r="N14" s="1"/>
      <c r="O14" s="1"/>
      <c r="P14" s="1"/>
      <c r="Q14" s="1"/>
      <c r="R14" s="1"/>
      <c r="S14" s="1"/>
      <c r="T14" s="1"/>
      <c r="U14" s="1"/>
      <c r="V14" s="1"/>
      <c r="W14" s="1"/>
      <c r="X14" s="45"/>
    </row>
    <row r="15" spans="1:25" x14ac:dyDescent="0.35">
      <c r="A15" s="1"/>
      <c r="B15" s="1"/>
      <c r="C15" s="1"/>
      <c r="D15" s="1"/>
      <c r="E15" s="45"/>
      <c r="F15" s="1"/>
      <c r="G15" s="1"/>
      <c r="H15" s="1"/>
      <c r="I15" s="1"/>
      <c r="J15" s="1"/>
      <c r="K15" s="1"/>
      <c r="L15" s="1"/>
      <c r="M15" s="1"/>
      <c r="N15" s="1"/>
      <c r="O15" s="1"/>
      <c r="P15" s="1"/>
      <c r="Q15" s="1"/>
      <c r="R15" s="1"/>
      <c r="S15" s="1"/>
      <c r="T15" s="1"/>
      <c r="U15" s="1"/>
      <c r="V15" s="1"/>
      <c r="W15" s="1"/>
      <c r="X15" s="45"/>
    </row>
    <row r="16" spans="1:25" x14ac:dyDescent="0.35">
      <c r="A16" s="1"/>
      <c r="B16" s="1"/>
      <c r="C16" s="1"/>
      <c r="D16" s="1"/>
      <c r="E16" s="45"/>
      <c r="F16" s="1"/>
      <c r="G16" s="1"/>
      <c r="H16" s="1"/>
      <c r="I16" s="1"/>
      <c r="J16" s="1"/>
      <c r="K16" s="1"/>
      <c r="L16" s="1"/>
      <c r="M16" s="1"/>
      <c r="N16" s="1"/>
      <c r="O16" s="1"/>
      <c r="P16" s="1"/>
      <c r="Q16" s="1"/>
      <c r="R16" s="1"/>
      <c r="S16" s="1"/>
      <c r="T16" s="1"/>
      <c r="U16" s="1"/>
      <c r="V16" s="1"/>
      <c r="W16" s="1"/>
      <c r="X16" s="45"/>
    </row>
    <row r="17" spans="1:24" x14ac:dyDescent="0.35">
      <c r="A17" s="1"/>
      <c r="B17" s="1"/>
      <c r="C17" s="1"/>
      <c r="D17" s="1"/>
      <c r="E17" s="45"/>
      <c r="F17" s="1"/>
      <c r="G17" s="1"/>
      <c r="H17" s="1"/>
      <c r="I17" s="1"/>
      <c r="J17" s="1"/>
      <c r="K17" s="1"/>
      <c r="L17" s="1"/>
      <c r="M17" s="1"/>
      <c r="N17" s="1"/>
      <c r="O17" s="1"/>
      <c r="P17" s="1"/>
      <c r="Q17" s="1"/>
      <c r="R17" s="1"/>
      <c r="S17" s="1"/>
      <c r="T17" s="1"/>
      <c r="U17" s="1"/>
      <c r="V17" s="1"/>
      <c r="W17" s="1"/>
      <c r="X17" s="45"/>
    </row>
    <row r="18" spans="1:24" x14ac:dyDescent="0.35">
      <c r="A18" s="1"/>
      <c r="B18" s="1"/>
      <c r="C18" s="1"/>
      <c r="D18" s="1"/>
      <c r="E18" s="45"/>
      <c r="F18" s="1"/>
      <c r="G18" s="1"/>
      <c r="H18" s="1"/>
      <c r="I18" s="1"/>
      <c r="J18" s="1"/>
      <c r="K18" s="1"/>
      <c r="L18" s="1"/>
      <c r="Q18" s="1"/>
    </row>
    <row r="19" spans="1:24" x14ac:dyDescent="0.35">
      <c r="A19" s="1"/>
      <c r="B19" s="1"/>
      <c r="C19" s="1"/>
      <c r="D19" s="1"/>
      <c r="E19" s="45"/>
      <c r="F19" s="1"/>
      <c r="G19" s="1"/>
      <c r="H19" s="1"/>
      <c r="I19" s="1"/>
      <c r="J19" s="1"/>
      <c r="K19" s="1"/>
      <c r="L19" s="1"/>
      <c r="Q19" s="1"/>
    </row>
    <row r="20" spans="1:24" x14ac:dyDescent="0.35">
      <c r="A20" s="1"/>
      <c r="B20" s="1"/>
      <c r="C20" s="1"/>
      <c r="D20" s="1"/>
      <c r="E20" s="45"/>
      <c r="F20" s="1"/>
      <c r="G20" s="1"/>
      <c r="H20" s="1"/>
      <c r="I20" s="1"/>
      <c r="J20" s="1"/>
      <c r="K20" s="1"/>
      <c r="L20" s="1"/>
      <c r="Q20" s="1"/>
    </row>
    <row r="21" spans="1:24" x14ac:dyDescent="0.35">
      <c r="A21" s="1"/>
      <c r="B21" s="1"/>
      <c r="C21" s="1"/>
      <c r="D21" s="1"/>
      <c r="E21" s="45"/>
      <c r="F21" s="1"/>
      <c r="G21" s="1"/>
      <c r="H21" s="1"/>
      <c r="I21" s="1"/>
      <c r="J21" s="1"/>
      <c r="K21" s="1"/>
      <c r="L21" s="1"/>
      <c r="Q21" s="1"/>
    </row>
    <row r="22" spans="1:24" x14ac:dyDescent="0.35">
      <c r="A22" s="1"/>
      <c r="B22" s="1"/>
      <c r="C22" s="1"/>
      <c r="D22" s="1"/>
      <c r="E22" s="45"/>
      <c r="F22" s="1"/>
      <c r="G22" s="1"/>
      <c r="H22" s="1"/>
      <c r="I22" s="1"/>
      <c r="J22" s="1"/>
      <c r="K22" s="1"/>
      <c r="L22" s="1"/>
      <c r="Q22" s="1"/>
    </row>
    <row r="23" spans="1:24" x14ac:dyDescent="0.35">
      <c r="A23" s="1"/>
      <c r="B23" s="1"/>
      <c r="C23" s="1"/>
      <c r="D23" s="1"/>
      <c r="E23" s="45"/>
      <c r="F23" s="1"/>
      <c r="G23" s="1"/>
      <c r="H23" s="1"/>
      <c r="I23" s="1"/>
      <c r="J23" s="1"/>
      <c r="K23" s="1"/>
      <c r="L23" s="1"/>
      <c r="Q23" s="1"/>
    </row>
    <row r="24" spans="1:24" x14ac:dyDescent="0.35">
      <c r="A24" s="1"/>
      <c r="B24" s="1"/>
      <c r="C24" s="1"/>
      <c r="D24" s="1"/>
      <c r="E24" s="45"/>
      <c r="F24" s="1"/>
      <c r="G24" s="1"/>
      <c r="H24" s="1"/>
      <c r="I24" s="1"/>
      <c r="J24" s="1"/>
      <c r="K24" s="1"/>
      <c r="L24" s="1"/>
      <c r="Q24" s="1"/>
    </row>
    <row r="25" spans="1:24" x14ac:dyDescent="0.35">
      <c r="A25" s="1"/>
      <c r="B25" s="1"/>
      <c r="C25" s="1"/>
      <c r="D25" s="1"/>
      <c r="E25" s="45"/>
      <c r="F25" s="1"/>
      <c r="G25" s="1"/>
      <c r="H25" s="1"/>
      <c r="I25" s="1"/>
      <c r="J25" s="1"/>
      <c r="K25" s="1"/>
      <c r="L25" s="1"/>
      <c r="Q25" s="1"/>
    </row>
    <row r="26" spans="1:24" x14ac:dyDescent="0.35">
      <c r="A26" s="1"/>
      <c r="B26" s="1"/>
      <c r="C26" s="1"/>
      <c r="D26" s="1"/>
      <c r="E26" s="45"/>
      <c r="F26" s="1"/>
      <c r="G26" s="1"/>
      <c r="H26" s="1"/>
      <c r="I26" s="1"/>
      <c r="J26" s="1"/>
      <c r="K26" s="1"/>
      <c r="L26" s="1"/>
      <c r="Q26" s="1"/>
    </row>
    <row r="27" spans="1:24" x14ac:dyDescent="0.35">
      <c r="A27" s="1"/>
      <c r="B27" s="1"/>
      <c r="C27" s="1"/>
      <c r="D27" s="1"/>
      <c r="E27" s="45"/>
      <c r="F27" s="1"/>
      <c r="G27" s="1"/>
      <c r="H27" s="1"/>
      <c r="I27" s="1"/>
      <c r="J27" s="1"/>
      <c r="K27" s="1"/>
      <c r="L27" s="1"/>
      <c r="Q27" s="1"/>
    </row>
    <row r="28" spans="1:24" x14ac:dyDescent="0.35">
      <c r="A28" s="1"/>
      <c r="B28" s="1"/>
      <c r="C28" s="1"/>
      <c r="D28" s="1"/>
      <c r="E28" s="45"/>
      <c r="F28" s="1"/>
      <c r="G28" s="1"/>
      <c r="H28" s="1"/>
      <c r="I28" s="1"/>
      <c r="J28" s="1"/>
      <c r="K28" s="1"/>
      <c r="L28" s="1"/>
      <c r="Q28" s="1"/>
    </row>
    <row r="29" spans="1:24" x14ac:dyDescent="0.35">
      <c r="A29" s="1"/>
      <c r="B29" s="1"/>
      <c r="C29" s="1"/>
      <c r="D29" s="1"/>
      <c r="E29" s="45"/>
      <c r="F29" s="1"/>
      <c r="G29" s="1"/>
      <c r="H29" s="1"/>
      <c r="I29" s="1"/>
      <c r="J29" s="1"/>
    </row>
    <row r="30" spans="1:24" x14ac:dyDescent="0.35">
      <c r="A30" s="1"/>
      <c r="B30" s="1"/>
      <c r="C30" s="1"/>
      <c r="D30" s="1"/>
      <c r="E30" s="45"/>
      <c r="F30" s="1"/>
      <c r="G30" s="1"/>
      <c r="H30" s="1"/>
      <c r="I30" s="1"/>
      <c r="J30" s="1"/>
    </row>
    <row r="31" spans="1:24" x14ac:dyDescent="0.35">
      <c r="A31" s="1"/>
      <c r="B31" s="1"/>
      <c r="C31" s="1"/>
      <c r="D31" s="1"/>
      <c r="E31" s="45"/>
      <c r="F31" s="1"/>
      <c r="G31" s="1"/>
      <c r="H31" s="1"/>
      <c r="I31" s="1"/>
      <c r="J31" s="1"/>
    </row>
    <row r="32" spans="1:24" x14ac:dyDescent="0.35">
      <c r="A32" s="1"/>
      <c r="B32" s="1"/>
      <c r="C32" s="1"/>
      <c r="D32" s="1"/>
      <c r="E32" s="45"/>
      <c r="F32" s="1"/>
      <c r="G32" s="1"/>
      <c r="H32" s="1"/>
      <c r="I32" s="1"/>
      <c r="J32" s="1"/>
    </row>
    <row r="33" spans="1:10" x14ac:dyDescent="0.35">
      <c r="A33" s="1"/>
      <c r="B33" s="1"/>
      <c r="C33" s="1"/>
      <c r="D33" s="1"/>
      <c r="E33" s="45"/>
      <c r="F33" s="1"/>
      <c r="G33" s="1"/>
      <c r="H33" s="1"/>
      <c r="I33" s="1"/>
      <c r="J33" s="1"/>
    </row>
    <row r="34" spans="1:10" ht="13.5" customHeight="1" x14ac:dyDescent="0.35">
      <c r="A34" s="1"/>
      <c r="C34" s="2"/>
      <c r="D34" s="2"/>
      <c r="F34" s="1"/>
    </row>
    <row r="35" spans="1:10" x14ac:dyDescent="0.35">
      <c r="A35" s="1"/>
      <c r="F35" s="1"/>
    </row>
    <row r="36" spans="1:10" x14ac:dyDescent="0.35">
      <c r="A36" s="1"/>
      <c r="F36" s="1"/>
    </row>
    <row r="37" spans="1:10" x14ac:dyDescent="0.35">
      <c r="A37" s="1"/>
      <c r="F37" s="1"/>
    </row>
    <row r="38" spans="1:10" x14ac:dyDescent="0.35">
      <c r="A38" s="1"/>
    </row>
    <row r="39" spans="1:10" x14ac:dyDescent="0.35">
      <c r="A39" s="1"/>
      <c r="F39" s="1"/>
    </row>
    <row r="40" spans="1:10" x14ac:dyDescent="0.35">
      <c r="F40" s="1"/>
    </row>
    <row r="51" spans="5:24" s="58" customFormat="1" x14ac:dyDescent="0.35">
      <c r="E51" s="57"/>
      <c r="X51" s="57"/>
    </row>
  </sheetData>
  <mergeCells count="1">
    <mergeCell ref="A4:D6"/>
  </mergeCells>
  <conditionalFormatting sqref="A8:A51">
    <cfRule type="notContainsBlanks" dxfId="51" priority="2">
      <formula>LEN(TRIM(A8))&gt;0</formula>
    </cfRule>
    <cfRule type="expression" dxfId="50" priority="23">
      <formula>OR(ISNUMBER(F8:X8),ISTEXT(F8:X8))</formula>
    </cfRule>
  </conditionalFormatting>
  <conditionalFormatting sqref="F6:X6">
    <cfRule type="cellIs" dxfId="49" priority="12" operator="between">
      <formula>0.8</formula>
      <formula>1</formula>
    </cfRule>
    <cfRule type="cellIs" dxfId="48" priority="13" operator="between">
      <formula>0</formula>
      <formula>0.79</formula>
    </cfRule>
  </conditionalFormatting>
  <conditionalFormatting sqref="L8:L51 S8:S51 M11">
    <cfRule type="containsText" dxfId="47" priority="4" operator="containsText" text="5">
      <formula>NOT(ISERROR(SEARCH("5",L8)))</formula>
    </cfRule>
  </conditionalFormatting>
  <conditionalFormatting sqref="L8:M51 S8:S51">
    <cfRule type="containsText" dxfId="46" priority="3" operator="containsText" text="4">
      <formula>NOT(ISERROR(SEARCH("4",L8)))</formula>
    </cfRule>
    <cfRule type="containsText" dxfId="45" priority="6" operator="containsText" text="3">
      <formula>NOT(ISERROR(SEARCH("3",L8)))</formula>
    </cfRule>
  </conditionalFormatting>
  <conditionalFormatting sqref="L8:X8 F8:K28 M9:P17 R9:X17 L9:L28 Q9:Q28">
    <cfRule type="containsText" dxfId="44" priority="10" operator="containsText" text="0">
      <formula>NOT(ISERROR(SEARCH("0",F8)))</formula>
    </cfRule>
  </conditionalFormatting>
  <conditionalFormatting sqref="L8:X8 M9:P17 R9:X17 L9:L28 F8:K51 Q9:Q28">
    <cfRule type="containsText" dxfId="43" priority="9" operator="containsText" text="1">
      <formula>NOT(ISERROR(SEARCH("1",F8)))</formula>
    </cfRule>
  </conditionalFormatting>
  <conditionalFormatting sqref="M18:P28 R18:X28 F29:X51">
    <cfRule type="containsText" dxfId="42" priority="22" operator="containsText" text="0">
      <formula>NOT(ISERROR(SEARCH("0",F18)))</formula>
    </cfRule>
  </conditionalFormatting>
  <conditionalFormatting sqref="N18:P28 T18:W51 N29:Q51">
    <cfRule type="containsText" dxfId="41" priority="21" operator="containsText" text="1">
      <formula>NOT(ISERROR(SEARCH("1",N18)))</formula>
    </cfRule>
  </conditionalFormatting>
  <conditionalFormatting sqref="R8:R51 X8:X51">
    <cfRule type="containsText" dxfId="40" priority="5" operator="containsText" text="3">
      <formula>NOT(ISERROR(SEARCH("3",R8)))</formula>
    </cfRule>
  </conditionalFormatting>
  <conditionalFormatting sqref="R8:S51 X8:X51 L8:M51">
    <cfRule type="containsText" dxfId="39" priority="7" operator="containsText" text="2">
      <formula>NOT(ISERROR(SEARCH("2",L8)))</formula>
    </cfRule>
    <cfRule type="containsText" dxfId="38" priority="8" operator="containsText" text="1">
      <formula>NOT(ISERROR(SEARCH("1",L8)))</formula>
    </cfRule>
  </conditionalFormatting>
  <conditionalFormatting sqref="S18:S51 L29:L51">
    <cfRule type="containsText" dxfId="37" priority="15" operator="containsText" text="4">
      <formula>NOT(ISERROR(SEARCH("4",L18)))</formula>
    </cfRule>
  </conditionalFormatting>
  <dataValidations count="1">
    <dataValidation type="whole" errorStyle="information" operator="lessThan" allowBlank="1" showInputMessage="1" showErrorMessage="1" errorTitle="Score is too high" error="For this phase, the maximum score is 5. Check row 7 for the maximum score for this particular question." sqref="F8:X51" xr:uid="{5A43EA1A-B45A-445C-8FB7-4F0938F721E2}">
      <formula1>6</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2311E-D735-4227-8188-A230B3B55FDA}">
  <dimension ref="A1:Y51"/>
  <sheetViews>
    <sheetView topLeftCell="D1" zoomScaleNormal="100" workbookViewId="0">
      <selection activeCell="F8" sqref="F8:X51"/>
    </sheetView>
  </sheetViews>
  <sheetFormatPr defaultRowHeight="14.5" x14ac:dyDescent="0.35"/>
  <cols>
    <col min="1" max="1" width="20.1796875" customWidth="1"/>
    <col min="2" max="2" width="18.1796875" customWidth="1"/>
    <col min="3" max="4" width="12.81640625" customWidth="1"/>
    <col min="5" max="5" width="27.81640625" style="39" customWidth="1"/>
    <col min="6" max="6" width="9" customWidth="1"/>
    <col min="7" max="10" width="6.1796875" customWidth="1"/>
    <col min="11" max="11" width="6" customWidth="1"/>
    <col min="12" max="13" width="12.54296875" customWidth="1"/>
    <col min="14" max="14" width="7.81640625" customWidth="1"/>
    <col min="15" max="17" width="7.1796875" customWidth="1"/>
    <col min="18" max="19" width="12.54296875" customWidth="1"/>
    <col min="20" max="20" width="7.81640625" customWidth="1"/>
    <col min="21" max="23" width="7.1796875" customWidth="1"/>
    <col min="24" max="24" width="12.54296875" style="39" customWidth="1"/>
    <col min="25" max="25" width="60.453125" customWidth="1"/>
  </cols>
  <sheetData>
    <row r="1" spans="1:25" s="33" customFormat="1" ht="21" x14ac:dyDescent="0.5">
      <c r="A1" s="48" t="s">
        <v>136</v>
      </c>
      <c r="B1" s="30" t="s">
        <v>137</v>
      </c>
      <c r="C1" s="30" t="s">
        <v>138</v>
      </c>
      <c r="D1" s="30"/>
      <c r="E1" s="40"/>
      <c r="F1" s="31"/>
      <c r="G1" s="31"/>
      <c r="H1" s="31"/>
      <c r="I1" s="31"/>
      <c r="J1" s="31"/>
      <c r="K1" s="32"/>
      <c r="L1" s="32"/>
      <c r="M1" s="32"/>
      <c r="N1" s="32"/>
      <c r="O1" s="32"/>
      <c r="P1" s="32"/>
      <c r="Q1" s="32"/>
      <c r="R1" s="32"/>
      <c r="S1" s="32"/>
      <c r="T1" s="32"/>
      <c r="U1" s="32"/>
      <c r="V1" s="32"/>
      <c r="W1" s="32"/>
      <c r="X1" s="35"/>
      <c r="Y1" s="49"/>
    </row>
    <row r="2" spans="1:25" s="29" customFormat="1" ht="18.5" x14ac:dyDescent="0.45">
      <c r="A2" s="23" t="s">
        <v>41</v>
      </c>
      <c r="B2" s="24">
        <f>COUNTIF(A8:A51, "*")</f>
        <v>1</v>
      </c>
      <c r="C2" s="3"/>
      <c r="D2" s="3"/>
      <c r="E2" s="41"/>
      <c r="F2" s="4"/>
      <c r="G2" s="5"/>
      <c r="H2" s="5"/>
      <c r="I2" s="5"/>
      <c r="J2" s="5"/>
      <c r="K2" s="6"/>
      <c r="L2" s="6" t="s">
        <v>42</v>
      </c>
      <c r="M2" s="6" t="s">
        <v>43</v>
      </c>
      <c r="N2" s="6" t="s">
        <v>44</v>
      </c>
      <c r="O2" s="6" t="s">
        <v>44</v>
      </c>
      <c r="P2" s="6" t="s">
        <v>44</v>
      </c>
      <c r="Q2" s="6" t="s">
        <v>44</v>
      </c>
      <c r="R2" s="6"/>
      <c r="S2" s="6"/>
      <c r="T2" s="6" t="s">
        <v>45</v>
      </c>
      <c r="U2" s="6" t="s">
        <v>45</v>
      </c>
      <c r="V2" s="6" t="s">
        <v>45</v>
      </c>
      <c r="W2" s="6" t="s">
        <v>45</v>
      </c>
      <c r="X2" s="36"/>
      <c r="Y2" s="8"/>
    </row>
    <row r="3" spans="1:25" s="59" customFormat="1" ht="18.5" x14ac:dyDescent="0.45">
      <c r="A3" s="60"/>
      <c r="B3" s="60"/>
      <c r="E3" s="61"/>
      <c r="F3" s="62" t="s">
        <v>139</v>
      </c>
      <c r="G3" s="62" t="s">
        <v>140</v>
      </c>
      <c r="H3" s="62" t="s">
        <v>141</v>
      </c>
      <c r="I3" s="62" t="s">
        <v>142</v>
      </c>
      <c r="J3" s="62" t="s">
        <v>143</v>
      </c>
      <c r="K3" s="62" t="s">
        <v>144</v>
      </c>
      <c r="L3" s="62" t="s">
        <v>51</v>
      </c>
      <c r="M3" s="63" t="s">
        <v>51</v>
      </c>
      <c r="N3" s="62" t="s">
        <v>145</v>
      </c>
      <c r="O3" s="62" t="s">
        <v>146</v>
      </c>
      <c r="P3" s="62" t="s">
        <v>147</v>
      </c>
      <c r="Q3" s="62" t="s">
        <v>148</v>
      </c>
      <c r="R3" s="62" t="s">
        <v>55</v>
      </c>
      <c r="S3" s="62" t="s">
        <v>56</v>
      </c>
      <c r="T3" s="62" t="s">
        <v>145</v>
      </c>
      <c r="U3" s="62" t="s">
        <v>146</v>
      </c>
      <c r="V3" s="62" t="s">
        <v>147</v>
      </c>
      <c r="W3" s="62" t="s">
        <v>148</v>
      </c>
      <c r="X3" s="64" t="s">
        <v>57</v>
      </c>
      <c r="Y3" s="60"/>
    </row>
    <row r="4" spans="1:25" s="50" customFormat="1" ht="15.5" x14ac:dyDescent="0.35">
      <c r="A4" s="77" t="s">
        <v>58</v>
      </c>
      <c r="B4" s="77"/>
      <c r="C4" s="77"/>
      <c r="D4" s="77"/>
      <c r="E4" s="56" t="s">
        <v>59</v>
      </c>
      <c r="F4" s="50">
        <f>COUNTIF(F8:F51,"=1")</f>
        <v>0</v>
      </c>
      <c r="G4" s="50">
        <f t="shared" ref="G4:J4" si="0">COUNTIF(G8:G51,"=1")</f>
        <v>0</v>
      </c>
      <c r="H4" s="50">
        <f t="shared" si="0"/>
        <v>0</v>
      </c>
      <c r="I4" s="50">
        <f t="shared" si="0"/>
        <v>0</v>
      </c>
      <c r="J4" s="50">
        <f t="shared" si="0"/>
        <v>0</v>
      </c>
      <c r="K4" s="50">
        <f>COUNTIF(K8:K51,"=1")</f>
        <v>0</v>
      </c>
      <c r="L4" s="50">
        <f>COUNTIFS(L8:L51, "&gt;3", L8:L51, "&lt;6")</f>
        <v>0</v>
      </c>
      <c r="M4" s="50">
        <f>COUNTIF(M8:M51, "=4")</f>
        <v>0</v>
      </c>
      <c r="N4" s="50">
        <f>COUNTIF(N8:N51, "=1")</f>
        <v>0</v>
      </c>
      <c r="O4" s="50">
        <f>COUNTIF(O8:O51, "=1")</f>
        <v>0</v>
      </c>
      <c r="P4" s="50">
        <f>COUNTIF(P8:P51, "=1")</f>
        <v>0</v>
      </c>
      <c r="Q4" s="50">
        <f>COUNTIF(Q8:Q51, "=1")</f>
        <v>0</v>
      </c>
      <c r="R4" s="50">
        <f>COUNTIF(R8:R51, "=3")</f>
        <v>0</v>
      </c>
      <c r="S4" s="50">
        <f>COUNTIFS(S8:S51, "&gt;3", S8:S51, "&lt;6")</f>
        <v>0</v>
      </c>
      <c r="T4" s="50">
        <f>COUNTIF(T8:T51, "=1")</f>
        <v>0</v>
      </c>
      <c r="U4" s="50">
        <f>COUNTIF(U8:U51, "=1")</f>
        <v>0</v>
      </c>
      <c r="V4" s="50">
        <f>COUNTIF(V8:V51, "=1")</f>
        <v>0</v>
      </c>
      <c r="W4" s="50">
        <f>COUNTIF(W8:W51, "=1")</f>
        <v>0</v>
      </c>
      <c r="X4" s="56">
        <f>COUNTIF(X8:X51, "=3")</f>
        <v>0</v>
      </c>
    </row>
    <row r="5" spans="1:25" s="50" customFormat="1" ht="15.5" x14ac:dyDescent="0.35">
      <c r="A5" s="77"/>
      <c r="B5" s="77"/>
      <c r="C5" s="77"/>
      <c r="D5" s="77"/>
      <c r="E5" s="56" t="s">
        <v>60</v>
      </c>
      <c r="F5" s="50">
        <f>COUNTA(F8:F51)</f>
        <v>0</v>
      </c>
      <c r="G5" s="50">
        <f t="shared" ref="G5:X5" si="1">COUNTA(G8:G51)</f>
        <v>0</v>
      </c>
      <c r="H5" s="50">
        <f t="shared" si="1"/>
        <v>0</v>
      </c>
      <c r="I5" s="50">
        <f t="shared" si="1"/>
        <v>0</v>
      </c>
      <c r="J5" s="50">
        <f t="shared" si="1"/>
        <v>0</v>
      </c>
      <c r="K5" s="50">
        <f t="shared" si="1"/>
        <v>0</v>
      </c>
      <c r="L5" s="50">
        <f t="shared" si="1"/>
        <v>0</v>
      </c>
      <c r="M5" s="50">
        <f t="shared" si="1"/>
        <v>0</v>
      </c>
      <c r="N5" s="50">
        <f t="shared" si="1"/>
        <v>0</v>
      </c>
      <c r="O5" s="50">
        <f t="shared" si="1"/>
        <v>0</v>
      </c>
      <c r="P5" s="50">
        <f t="shared" si="1"/>
        <v>0</v>
      </c>
      <c r="Q5" s="50">
        <f t="shared" si="1"/>
        <v>0</v>
      </c>
      <c r="R5" s="50">
        <f t="shared" si="1"/>
        <v>0</v>
      </c>
      <c r="S5" s="50">
        <f t="shared" si="1"/>
        <v>0</v>
      </c>
      <c r="T5" s="50">
        <f t="shared" si="1"/>
        <v>0</v>
      </c>
      <c r="U5" s="50">
        <f t="shared" si="1"/>
        <v>0</v>
      </c>
      <c r="V5" s="50">
        <f t="shared" si="1"/>
        <v>0</v>
      </c>
      <c r="W5" s="50">
        <f t="shared" si="1"/>
        <v>0</v>
      </c>
      <c r="X5" s="56">
        <f t="shared" si="1"/>
        <v>0</v>
      </c>
    </row>
    <row r="6" spans="1:25" s="50" customFormat="1" ht="13.5" customHeight="1" x14ac:dyDescent="0.35">
      <c r="A6" s="77"/>
      <c r="B6" s="77"/>
      <c r="C6" s="77"/>
      <c r="D6" s="77"/>
      <c r="E6" s="56" t="s">
        <v>61</v>
      </c>
      <c r="F6" s="65">
        <f>F4/B2</f>
        <v>0</v>
      </c>
      <c r="G6" s="65">
        <f>G4/B2</f>
        <v>0</v>
      </c>
      <c r="H6" s="65">
        <f>H4/B2</f>
        <v>0</v>
      </c>
      <c r="I6" s="65">
        <f>I4/B2</f>
        <v>0</v>
      </c>
      <c r="J6" s="65">
        <f>J4/B2</f>
        <v>0</v>
      </c>
      <c r="K6" s="65">
        <f>K4/B2</f>
        <v>0</v>
      </c>
      <c r="L6" s="65">
        <f>L4/B2</f>
        <v>0</v>
      </c>
      <c r="M6" s="65">
        <f>M4/B2</f>
        <v>0</v>
      </c>
      <c r="N6" s="65">
        <f>N4/B2</f>
        <v>0</v>
      </c>
      <c r="O6" s="65">
        <f>O4/B2</f>
        <v>0</v>
      </c>
      <c r="P6" s="65">
        <f>P4/B2</f>
        <v>0</v>
      </c>
      <c r="Q6" s="65">
        <f>Q4/B2</f>
        <v>0</v>
      </c>
      <c r="R6" s="65">
        <f>R4/B2</f>
        <v>0</v>
      </c>
      <c r="S6" s="65">
        <f>S4/B2</f>
        <v>0</v>
      </c>
      <c r="T6" s="65">
        <f>T4/B2</f>
        <v>0</v>
      </c>
      <c r="U6" s="65">
        <f>U4/B2</f>
        <v>0</v>
      </c>
      <c r="V6" s="65">
        <f>V4/B2</f>
        <v>0</v>
      </c>
      <c r="W6" s="65">
        <f>W4/B2</f>
        <v>0</v>
      </c>
      <c r="X6" s="66">
        <f>X4/B2</f>
        <v>0</v>
      </c>
    </row>
    <row r="7" spans="1:25" s="73" customFormat="1" x14ac:dyDescent="0.35">
      <c r="A7" s="67" t="s">
        <v>62</v>
      </c>
      <c r="B7" s="68" t="s">
        <v>63</v>
      </c>
      <c r="C7" s="68" t="s">
        <v>64</v>
      </c>
      <c r="D7" s="68" t="s">
        <v>65</v>
      </c>
      <c r="E7" s="69" t="s">
        <v>66</v>
      </c>
      <c r="F7" s="70" t="s">
        <v>67</v>
      </c>
      <c r="G7" s="70" t="s">
        <v>67</v>
      </c>
      <c r="H7" s="70" t="s">
        <v>67</v>
      </c>
      <c r="I7" s="70" t="s">
        <v>67</v>
      </c>
      <c r="J7" s="70" t="s">
        <v>67</v>
      </c>
      <c r="K7" s="70" t="s">
        <v>67</v>
      </c>
      <c r="L7" s="70" t="s">
        <v>68</v>
      </c>
      <c r="M7" s="70" t="s">
        <v>69</v>
      </c>
      <c r="N7" s="70" t="s">
        <v>67</v>
      </c>
      <c r="O7" s="70" t="s">
        <v>67</v>
      </c>
      <c r="P7" s="70" t="s">
        <v>67</v>
      </c>
      <c r="Q7" s="70" t="s">
        <v>67</v>
      </c>
      <c r="R7" s="70" t="s">
        <v>70</v>
      </c>
      <c r="S7" s="70" t="s">
        <v>68</v>
      </c>
      <c r="T7" s="70" t="s">
        <v>67</v>
      </c>
      <c r="U7" s="70" t="s">
        <v>67</v>
      </c>
      <c r="V7" s="70" t="s">
        <v>67</v>
      </c>
      <c r="W7" s="70" t="s">
        <v>67</v>
      </c>
      <c r="X7" s="71" t="s">
        <v>70</v>
      </c>
      <c r="Y7" s="72" t="s">
        <v>71</v>
      </c>
    </row>
    <row r="8" spans="1:25" x14ac:dyDescent="0.35">
      <c r="A8" s="1" t="s">
        <v>122</v>
      </c>
      <c r="B8" s="1"/>
      <c r="C8" s="1"/>
      <c r="D8" s="1"/>
      <c r="E8" s="45"/>
      <c r="F8" s="1"/>
      <c r="G8" s="1"/>
      <c r="H8" s="1"/>
      <c r="I8" s="1"/>
      <c r="J8" s="1"/>
      <c r="K8" s="1"/>
      <c r="L8" s="1"/>
    </row>
    <row r="9" spans="1:25" x14ac:dyDescent="0.35">
      <c r="A9" s="1"/>
      <c r="B9" s="1"/>
      <c r="C9" s="1"/>
      <c r="D9" s="1"/>
      <c r="E9" s="45"/>
      <c r="F9" s="1"/>
      <c r="G9" s="1"/>
      <c r="H9" s="1"/>
      <c r="I9" s="1"/>
      <c r="J9" s="1"/>
      <c r="K9" s="1"/>
      <c r="L9" s="1"/>
    </row>
    <row r="10" spans="1:25" x14ac:dyDescent="0.35">
      <c r="A10" s="1"/>
      <c r="B10" s="1"/>
      <c r="C10" s="1"/>
      <c r="D10" s="1"/>
      <c r="E10" s="45"/>
      <c r="F10" s="1"/>
      <c r="G10" s="1"/>
      <c r="H10" s="1"/>
      <c r="I10" s="1"/>
      <c r="J10" s="1"/>
      <c r="K10" s="1"/>
      <c r="L10" s="1"/>
    </row>
    <row r="11" spans="1:25" x14ac:dyDescent="0.35">
      <c r="A11" s="1"/>
      <c r="B11" s="1"/>
      <c r="C11" s="1"/>
      <c r="D11" s="1"/>
      <c r="E11" s="45"/>
      <c r="F11" s="1"/>
      <c r="G11" s="1"/>
      <c r="H11" s="1"/>
      <c r="I11" s="1"/>
      <c r="J11" s="1"/>
      <c r="K11" s="1"/>
      <c r="L11" s="1"/>
    </row>
    <row r="12" spans="1:25" x14ac:dyDescent="0.35">
      <c r="A12" s="1"/>
      <c r="B12" s="1"/>
      <c r="C12" s="1"/>
      <c r="D12" s="1"/>
      <c r="E12" s="45"/>
      <c r="F12" s="1"/>
      <c r="G12" s="1"/>
      <c r="H12" s="1"/>
      <c r="I12" s="1"/>
      <c r="J12" s="1"/>
      <c r="K12" s="1"/>
      <c r="L12" s="1"/>
    </row>
    <row r="13" spans="1:25" x14ac:dyDescent="0.35">
      <c r="A13" s="1"/>
      <c r="B13" s="1"/>
      <c r="C13" s="1"/>
      <c r="D13" s="1"/>
      <c r="E13" s="45"/>
      <c r="F13" s="1"/>
      <c r="G13" s="1"/>
      <c r="H13" s="1"/>
      <c r="I13" s="1"/>
      <c r="J13" s="1"/>
      <c r="K13" s="1"/>
      <c r="L13" s="1"/>
    </row>
    <row r="14" spans="1:25" x14ac:dyDescent="0.35">
      <c r="A14" s="1"/>
      <c r="B14" s="1"/>
      <c r="C14" s="1"/>
      <c r="D14" s="1"/>
      <c r="E14" s="45"/>
      <c r="F14" s="1"/>
      <c r="G14" s="1"/>
      <c r="H14" s="1"/>
      <c r="I14" s="1"/>
      <c r="J14" s="1"/>
      <c r="K14" s="1"/>
      <c r="L14" s="1"/>
    </row>
    <row r="15" spans="1:25" x14ac:dyDescent="0.35">
      <c r="A15" s="1"/>
      <c r="B15" s="1"/>
      <c r="C15" s="1"/>
      <c r="D15" s="1"/>
      <c r="E15" s="45"/>
      <c r="F15" s="1"/>
      <c r="G15" s="1"/>
      <c r="H15" s="1"/>
      <c r="I15" s="1"/>
      <c r="J15" s="1"/>
      <c r="K15" s="1"/>
      <c r="L15" s="1"/>
    </row>
    <row r="16" spans="1:25" x14ac:dyDescent="0.35">
      <c r="A16" s="1"/>
      <c r="B16" s="1"/>
      <c r="C16" s="1"/>
      <c r="D16" s="1"/>
      <c r="E16" s="45"/>
      <c r="F16" s="1"/>
      <c r="G16" s="1"/>
      <c r="H16" s="1"/>
      <c r="I16" s="1"/>
      <c r="J16" s="1"/>
      <c r="K16" s="1"/>
      <c r="L16" s="1"/>
    </row>
    <row r="17" spans="1:12" x14ac:dyDescent="0.35">
      <c r="A17" s="1"/>
      <c r="B17" s="1"/>
      <c r="C17" s="1"/>
      <c r="D17" s="1"/>
      <c r="E17" s="45"/>
      <c r="F17" s="1"/>
      <c r="G17" s="1"/>
      <c r="H17" s="1"/>
      <c r="I17" s="1"/>
      <c r="J17" s="1"/>
      <c r="K17" s="1"/>
      <c r="L17" s="1"/>
    </row>
    <row r="18" spans="1:12" x14ac:dyDescent="0.35">
      <c r="A18" s="1"/>
      <c r="B18" s="1"/>
      <c r="C18" s="1"/>
      <c r="D18" s="1"/>
      <c r="E18" s="45"/>
      <c r="F18" s="1"/>
      <c r="G18" s="1"/>
      <c r="H18" s="1"/>
      <c r="I18" s="1"/>
      <c r="J18" s="1"/>
      <c r="K18" s="1"/>
      <c r="L18" s="1"/>
    </row>
    <row r="19" spans="1:12" x14ac:dyDescent="0.35">
      <c r="A19" s="1"/>
      <c r="B19" s="1"/>
      <c r="C19" s="1"/>
      <c r="D19" s="1"/>
      <c r="E19" s="45"/>
      <c r="F19" s="1"/>
      <c r="G19" s="1"/>
      <c r="H19" s="1"/>
      <c r="I19" s="1"/>
      <c r="J19" s="1"/>
      <c r="K19" s="1"/>
      <c r="L19" s="1"/>
    </row>
    <row r="20" spans="1:12" x14ac:dyDescent="0.35">
      <c r="A20" s="1"/>
      <c r="B20" s="1"/>
      <c r="C20" s="1"/>
      <c r="D20" s="1"/>
      <c r="E20" s="45"/>
      <c r="F20" s="1"/>
      <c r="G20" s="1"/>
      <c r="H20" s="1"/>
      <c r="I20" s="1"/>
      <c r="J20" s="1"/>
      <c r="K20" s="1"/>
      <c r="L20" s="1"/>
    </row>
    <row r="21" spans="1:12" x14ac:dyDescent="0.35">
      <c r="A21" s="1"/>
      <c r="B21" s="1"/>
      <c r="C21" s="1"/>
      <c r="D21" s="1"/>
      <c r="E21" s="45"/>
      <c r="F21" s="1"/>
      <c r="G21" s="1"/>
      <c r="H21" s="1"/>
      <c r="I21" s="1"/>
      <c r="J21" s="1"/>
      <c r="K21" s="1"/>
      <c r="L21" s="1"/>
    </row>
    <row r="22" spans="1:12" x14ac:dyDescent="0.35">
      <c r="A22" s="1"/>
      <c r="B22" s="1"/>
      <c r="C22" s="1"/>
      <c r="D22" s="1"/>
      <c r="E22" s="45"/>
      <c r="F22" s="1"/>
      <c r="G22" s="1"/>
      <c r="H22" s="1"/>
      <c r="I22" s="1"/>
      <c r="J22" s="1"/>
      <c r="K22" s="1"/>
      <c r="L22" s="1"/>
    </row>
    <row r="23" spans="1:12" x14ac:dyDescent="0.35">
      <c r="A23" s="1"/>
      <c r="B23" s="1"/>
      <c r="C23" s="1"/>
      <c r="D23" s="1"/>
      <c r="E23" s="45"/>
      <c r="F23" s="1"/>
      <c r="G23" s="1"/>
      <c r="H23" s="1"/>
      <c r="I23" s="1"/>
      <c r="J23" s="1"/>
      <c r="K23" s="1"/>
      <c r="L23" s="1"/>
    </row>
    <row r="24" spans="1:12" x14ac:dyDescent="0.35">
      <c r="A24" s="1"/>
      <c r="B24" s="1"/>
      <c r="C24" s="1"/>
      <c r="D24" s="1"/>
      <c r="E24" s="45"/>
      <c r="F24" s="1"/>
      <c r="G24" s="1"/>
      <c r="H24" s="1"/>
      <c r="I24" s="1"/>
      <c r="J24" s="1"/>
      <c r="K24" s="1"/>
      <c r="L24" s="1"/>
    </row>
    <row r="25" spans="1:12" x14ac:dyDescent="0.35">
      <c r="A25" s="1"/>
      <c r="B25" s="1"/>
      <c r="C25" s="1"/>
      <c r="D25" s="1"/>
      <c r="E25" s="45"/>
      <c r="F25" s="1"/>
      <c r="G25" s="1"/>
      <c r="H25" s="1"/>
      <c r="I25" s="1"/>
      <c r="J25" s="1"/>
      <c r="K25" s="1"/>
      <c r="L25" s="1"/>
    </row>
    <row r="26" spans="1:12" x14ac:dyDescent="0.35">
      <c r="A26" s="1"/>
      <c r="B26" s="1"/>
      <c r="C26" s="1"/>
      <c r="D26" s="1"/>
      <c r="E26" s="45"/>
      <c r="F26" s="1"/>
      <c r="G26" s="1"/>
      <c r="H26" s="1"/>
      <c r="I26" s="1"/>
      <c r="J26" s="1"/>
      <c r="K26" s="1"/>
      <c r="L26" s="1"/>
    </row>
    <row r="27" spans="1:12" x14ac:dyDescent="0.35">
      <c r="A27" s="1"/>
      <c r="B27" s="1"/>
      <c r="C27" s="1"/>
      <c r="D27" s="1"/>
      <c r="E27" s="45"/>
      <c r="F27" s="1"/>
      <c r="G27" s="1"/>
      <c r="H27" s="1"/>
      <c r="I27" s="1"/>
      <c r="J27" s="1"/>
      <c r="K27" s="1"/>
      <c r="L27" s="1"/>
    </row>
    <row r="28" spans="1:12" x14ac:dyDescent="0.35">
      <c r="A28" s="1"/>
      <c r="B28" s="1"/>
      <c r="C28" s="1"/>
      <c r="D28" s="1"/>
      <c r="E28" s="45"/>
      <c r="F28" s="1"/>
      <c r="G28" s="1"/>
      <c r="H28" s="1"/>
      <c r="I28" s="1"/>
      <c r="J28" s="1"/>
      <c r="K28" s="1"/>
      <c r="L28" s="1"/>
    </row>
    <row r="29" spans="1:12" x14ac:dyDescent="0.35">
      <c r="A29" s="1"/>
      <c r="B29" s="1"/>
      <c r="C29" s="1"/>
      <c r="D29" s="1"/>
      <c r="E29" s="45"/>
      <c r="F29" s="1"/>
      <c r="G29" s="1"/>
      <c r="H29" s="1"/>
      <c r="I29" s="1"/>
      <c r="J29" s="1"/>
      <c r="K29" s="1"/>
      <c r="L29" s="1"/>
    </row>
    <row r="30" spans="1:12" x14ac:dyDescent="0.35">
      <c r="A30" s="1"/>
      <c r="B30" s="1"/>
      <c r="C30" s="1"/>
      <c r="D30" s="1"/>
      <c r="E30" s="45"/>
      <c r="F30" s="1"/>
      <c r="G30" s="1"/>
      <c r="H30" s="1"/>
      <c r="I30" s="1"/>
      <c r="J30" s="1"/>
    </row>
    <row r="31" spans="1:12" x14ac:dyDescent="0.35">
      <c r="A31" s="1"/>
      <c r="B31" s="1"/>
      <c r="C31" s="1"/>
      <c r="D31" s="1"/>
      <c r="E31" s="45"/>
      <c r="F31" s="1"/>
      <c r="G31" s="1"/>
      <c r="H31" s="1"/>
      <c r="I31" s="1"/>
      <c r="J31" s="1"/>
    </row>
    <row r="32" spans="1:12" x14ac:dyDescent="0.35">
      <c r="A32" s="1"/>
      <c r="B32" s="1"/>
      <c r="C32" s="1"/>
      <c r="D32" s="1"/>
      <c r="E32" s="45"/>
      <c r="F32" s="1"/>
      <c r="G32" s="1"/>
      <c r="H32" s="1"/>
      <c r="I32" s="1"/>
      <c r="J32" s="1"/>
    </row>
    <row r="33" spans="1:10" x14ac:dyDescent="0.35">
      <c r="A33" s="1"/>
      <c r="B33" s="1"/>
      <c r="C33" s="1"/>
      <c r="D33" s="1"/>
      <c r="E33" s="45"/>
      <c r="F33" s="1"/>
      <c r="G33" s="1"/>
      <c r="H33" s="1"/>
      <c r="I33" s="1"/>
      <c r="J33" s="1"/>
    </row>
    <row r="34" spans="1:10" ht="13.5" customHeight="1" x14ac:dyDescent="0.35">
      <c r="A34" s="1"/>
      <c r="C34" s="2"/>
      <c r="D34" s="2"/>
      <c r="F34" s="1"/>
    </row>
    <row r="35" spans="1:10" x14ac:dyDescent="0.35">
      <c r="A35" s="1"/>
      <c r="F35" s="1"/>
    </row>
    <row r="36" spans="1:10" x14ac:dyDescent="0.35">
      <c r="A36" s="1"/>
      <c r="F36" s="1"/>
    </row>
    <row r="37" spans="1:10" x14ac:dyDescent="0.35">
      <c r="A37" s="1"/>
      <c r="F37" s="1"/>
    </row>
    <row r="38" spans="1:10" x14ac:dyDescent="0.35">
      <c r="A38" s="1"/>
    </row>
    <row r="39" spans="1:10" x14ac:dyDescent="0.35">
      <c r="A39" s="1"/>
      <c r="F39" s="1"/>
    </row>
    <row r="40" spans="1:10" x14ac:dyDescent="0.35">
      <c r="F40" s="1"/>
    </row>
    <row r="51" spans="5:24" s="58" customFormat="1" x14ac:dyDescent="0.35">
      <c r="E51" s="57"/>
      <c r="X51" s="57"/>
    </row>
  </sheetData>
  <mergeCells count="1">
    <mergeCell ref="A4:D6"/>
  </mergeCells>
  <conditionalFormatting sqref="A8:A51">
    <cfRule type="notContainsBlanks" dxfId="36" priority="1">
      <formula>LEN(TRIM(A8))&gt;0</formula>
    </cfRule>
    <cfRule type="expression" dxfId="35" priority="2">
      <formula>OR(ISNUMBER(F8:X8),ISTEXT(F8:X8))</formula>
    </cfRule>
  </conditionalFormatting>
  <conditionalFormatting sqref="F6:X6">
    <cfRule type="cellIs" dxfId="34" priority="4" operator="between">
      <formula>0.8</formula>
      <formula>1</formula>
    </cfRule>
    <cfRule type="cellIs" dxfId="33" priority="5" operator="between">
      <formula>0</formula>
      <formula>0.79</formula>
    </cfRule>
  </conditionalFormatting>
  <conditionalFormatting sqref="F8:X51">
    <cfRule type="containsText" dxfId="32" priority="14" operator="containsText" text="0">
      <formula>NOT(ISERROR(SEARCH("0",F8)))</formula>
    </cfRule>
  </conditionalFormatting>
  <conditionalFormatting sqref="G8:L29 F8:K51 N8:Q51 T8:W51">
    <cfRule type="containsText" dxfId="31" priority="13" operator="containsText" text="1">
      <formula>NOT(ISERROR(SEARCH("1",F8)))</formula>
    </cfRule>
  </conditionalFormatting>
  <conditionalFormatting sqref="L8:L51 S8:S51">
    <cfRule type="containsText" dxfId="30" priority="6" operator="containsText" text="5">
      <formula>NOT(ISERROR(SEARCH("5",L8)))</formula>
    </cfRule>
  </conditionalFormatting>
  <conditionalFormatting sqref="L8:M51 S8:S51">
    <cfRule type="containsText" dxfId="29" priority="3" operator="containsText" text="4">
      <formula>NOT(ISERROR(SEARCH("4",L8)))</formula>
    </cfRule>
    <cfRule type="containsText" dxfId="28" priority="10" operator="containsText" text="3">
      <formula>NOT(ISERROR(SEARCH("3",L8)))</formula>
    </cfRule>
  </conditionalFormatting>
  <conditionalFormatting sqref="R8:R51 X8:X51">
    <cfRule type="containsText" dxfId="27" priority="9" operator="containsText" text="3">
      <formula>NOT(ISERROR(SEARCH("3",R8)))</formula>
    </cfRule>
  </conditionalFormatting>
  <conditionalFormatting sqref="R8:S51 X8:X51 L8:M51">
    <cfRule type="containsText" dxfId="26" priority="11" operator="containsText" text="2">
      <formula>NOT(ISERROR(SEARCH("2",L8)))</formula>
    </cfRule>
    <cfRule type="containsText" dxfId="25" priority="12" operator="containsText" text="1">
      <formula>NOT(ISERROR(SEARCH("1",L8)))</formula>
    </cfRule>
  </conditionalFormatting>
  <dataValidations count="1">
    <dataValidation type="whole" errorStyle="information" operator="lessThan" allowBlank="1" showInputMessage="1" showErrorMessage="1" errorTitle="Score is too high" error="For this phase, the maximum score is 5. Check row 7 for the maximum score for this particular question." sqref="F8:X51" xr:uid="{9839D91B-6C9B-4C50-97C7-EA8BDED96174}">
      <formula1>6</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F4DAA-5496-4699-8776-D3DB44214249}">
  <dimension ref="A1:V51"/>
  <sheetViews>
    <sheetView zoomScaleNormal="100" workbookViewId="0">
      <selection activeCell="F8" sqref="F8:U51"/>
    </sheetView>
  </sheetViews>
  <sheetFormatPr defaultRowHeight="14.5" x14ac:dyDescent="0.35"/>
  <cols>
    <col min="1" max="1" width="20.1796875" customWidth="1"/>
    <col min="2" max="2" width="18.1796875" customWidth="1"/>
    <col min="3" max="4" width="12.81640625" customWidth="1"/>
    <col min="5" max="5" width="27.81640625" style="39" customWidth="1"/>
    <col min="6" max="6" width="9" customWidth="1"/>
    <col min="7" max="10" width="6.1796875" customWidth="1"/>
    <col min="11" max="12" width="12.54296875" customWidth="1"/>
    <col min="13" max="13" width="7.81640625" customWidth="1"/>
    <col min="14" max="15" width="7.1796875" customWidth="1"/>
    <col min="16" max="17" width="12.54296875" customWidth="1"/>
    <col min="18" max="18" width="7.81640625" customWidth="1"/>
    <col min="19" max="20" width="7.1796875" customWidth="1"/>
    <col min="21" max="21" width="12.54296875" style="39" customWidth="1"/>
    <col min="22" max="22" width="60.453125" customWidth="1"/>
  </cols>
  <sheetData>
    <row r="1" spans="1:22" s="33" customFormat="1" ht="21" x14ac:dyDescent="0.5">
      <c r="A1" s="48" t="s">
        <v>38</v>
      </c>
      <c r="B1" s="30" t="s">
        <v>39</v>
      </c>
      <c r="C1" s="30" t="s">
        <v>40</v>
      </c>
      <c r="D1" s="30"/>
      <c r="E1" s="40"/>
      <c r="F1" s="31"/>
      <c r="G1" s="31"/>
      <c r="H1" s="31"/>
      <c r="I1" s="31"/>
      <c r="J1" s="31"/>
      <c r="K1" s="32"/>
      <c r="L1" s="32"/>
      <c r="M1" s="32"/>
      <c r="N1" s="32"/>
      <c r="O1" s="32"/>
      <c r="P1" s="32"/>
      <c r="Q1" s="32"/>
      <c r="R1" s="32"/>
      <c r="S1" s="32"/>
      <c r="T1" s="32"/>
      <c r="U1" s="35"/>
      <c r="V1" s="49"/>
    </row>
    <row r="2" spans="1:22" s="29" customFormat="1" ht="18.5" x14ac:dyDescent="0.45">
      <c r="A2" s="23" t="s">
        <v>41</v>
      </c>
      <c r="B2" s="24">
        <f>COUNTIF(A8:A51, "*")</f>
        <v>1</v>
      </c>
      <c r="C2" s="3"/>
      <c r="D2" s="3"/>
      <c r="E2" s="41"/>
      <c r="F2" s="4"/>
      <c r="G2" s="5"/>
      <c r="H2" s="5"/>
      <c r="I2" s="5"/>
      <c r="J2" s="5"/>
      <c r="K2" s="6" t="s">
        <v>42</v>
      </c>
      <c r="L2" s="6" t="s">
        <v>43</v>
      </c>
      <c r="M2" s="6" t="s">
        <v>44</v>
      </c>
      <c r="N2" s="6" t="s">
        <v>44</v>
      </c>
      <c r="O2" s="6" t="s">
        <v>44</v>
      </c>
      <c r="P2" s="6"/>
      <c r="Q2" s="6"/>
      <c r="R2" s="6" t="s">
        <v>45</v>
      </c>
      <c r="S2" s="6" t="s">
        <v>45</v>
      </c>
      <c r="T2" s="6" t="s">
        <v>45</v>
      </c>
      <c r="U2" s="36"/>
      <c r="V2" s="8"/>
    </row>
    <row r="3" spans="1:22" s="59" customFormat="1" ht="18.5" x14ac:dyDescent="0.45">
      <c r="A3" s="60"/>
      <c r="B3" s="60"/>
      <c r="E3" s="61"/>
      <c r="F3" s="62" t="s">
        <v>46</v>
      </c>
      <c r="G3" s="62" t="s">
        <v>47</v>
      </c>
      <c r="H3" s="62" t="s">
        <v>48</v>
      </c>
      <c r="I3" s="62" t="s">
        <v>49</v>
      </c>
      <c r="J3" s="62" t="s">
        <v>50</v>
      </c>
      <c r="K3" s="62" t="s">
        <v>51</v>
      </c>
      <c r="L3" s="63" t="s">
        <v>51</v>
      </c>
      <c r="M3" s="62" t="s">
        <v>52</v>
      </c>
      <c r="N3" s="62" t="s">
        <v>53</v>
      </c>
      <c r="O3" s="62" t="s">
        <v>54</v>
      </c>
      <c r="P3" s="62" t="s">
        <v>55</v>
      </c>
      <c r="Q3" s="62" t="s">
        <v>56</v>
      </c>
      <c r="R3" s="62" t="s">
        <v>52</v>
      </c>
      <c r="S3" s="62" t="s">
        <v>53</v>
      </c>
      <c r="T3" s="62" t="s">
        <v>54</v>
      </c>
      <c r="U3" s="64" t="s">
        <v>57</v>
      </c>
      <c r="V3" s="60"/>
    </row>
    <row r="4" spans="1:22" s="50" customFormat="1" ht="15.5" x14ac:dyDescent="0.35">
      <c r="A4" s="77" t="s">
        <v>58</v>
      </c>
      <c r="B4" s="77"/>
      <c r="C4" s="77"/>
      <c r="D4" s="77"/>
      <c r="E4" s="56" t="s">
        <v>59</v>
      </c>
      <c r="F4" s="50">
        <f>COUNTIF(F8:F51,"=1")</f>
        <v>0</v>
      </c>
      <c r="G4" s="50">
        <f t="shared" ref="G4:J4" si="0">COUNTIF(G8:G51,"=1")</f>
        <v>0</v>
      </c>
      <c r="H4" s="50">
        <f t="shared" si="0"/>
        <v>0</v>
      </c>
      <c r="I4" s="50">
        <f t="shared" si="0"/>
        <v>0</v>
      </c>
      <c r="J4" s="50">
        <f t="shared" si="0"/>
        <v>0</v>
      </c>
      <c r="K4" s="50">
        <f>COUNTIFS(K8:K51, "&gt;3", K8:K51, "&lt;6")</f>
        <v>0</v>
      </c>
      <c r="L4" s="50">
        <f>COUNTIF(L8:L51, "=4")</f>
        <v>0</v>
      </c>
      <c r="M4" s="50">
        <f>COUNTIF(M8:M51, "=1")</f>
        <v>0</v>
      </c>
      <c r="N4" s="50">
        <f>COUNTIF(N8:N51, "=1")</f>
        <v>0</v>
      </c>
      <c r="O4" s="50">
        <f>COUNTIF(O8:O51, "=1")</f>
        <v>0</v>
      </c>
      <c r="P4" s="50">
        <f>COUNTIF(P8:P51, "=3")</f>
        <v>0</v>
      </c>
      <c r="Q4" s="50">
        <f>COUNTIFS(Q8:Q51, "&gt;3", Q8:Q51, "&lt;6")</f>
        <v>0</v>
      </c>
      <c r="R4" s="50">
        <f>COUNTIF(R8:R51, "=1")</f>
        <v>0</v>
      </c>
      <c r="S4" s="50">
        <f>COUNTIF(S8:S51, "=1")</f>
        <v>0</v>
      </c>
      <c r="T4" s="50">
        <f>COUNTIF(T8:T51, "=1")</f>
        <v>0</v>
      </c>
      <c r="U4" s="56">
        <f>COUNTIF(U8:U51, "=3")</f>
        <v>0</v>
      </c>
    </row>
    <row r="5" spans="1:22" s="50" customFormat="1" ht="15.5" x14ac:dyDescent="0.35">
      <c r="A5" s="77"/>
      <c r="B5" s="77"/>
      <c r="C5" s="77"/>
      <c r="D5" s="77"/>
      <c r="E5" s="56" t="s">
        <v>60</v>
      </c>
      <c r="F5" s="50">
        <f>COUNTA(F8:F51)</f>
        <v>0</v>
      </c>
      <c r="G5" s="50">
        <f t="shared" ref="G5:U5" si="1">COUNTA(G8:G51)</f>
        <v>0</v>
      </c>
      <c r="H5" s="50">
        <f t="shared" si="1"/>
        <v>0</v>
      </c>
      <c r="I5" s="50">
        <f t="shared" si="1"/>
        <v>0</v>
      </c>
      <c r="J5" s="50">
        <f t="shared" si="1"/>
        <v>0</v>
      </c>
      <c r="K5" s="50">
        <f t="shared" si="1"/>
        <v>0</v>
      </c>
      <c r="L5" s="50">
        <f t="shared" si="1"/>
        <v>0</v>
      </c>
      <c r="M5" s="50">
        <f t="shared" si="1"/>
        <v>0</v>
      </c>
      <c r="N5" s="50">
        <f t="shared" si="1"/>
        <v>0</v>
      </c>
      <c r="O5" s="50">
        <f t="shared" si="1"/>
        <v>0</v>
      </c>
      <c r="P5" s="50">
        <f t="shared" si="1"/>
        <v>0</v>
      </c>
      <c r="Q5" s="50">
        <f t="shared" si="1"/>
        <v>0</v>
      </c>
      <c r="R5" s="50">
        <f t="shared" si="1"/>
        <v>0</v>
      </c>
      <c r="S5" s="50">
        <f t="shared" si="1"/>
        <v>0</v>
      </c>
      <c r="T5" s="50">
        <f t="shared" si="1"/>
        <v>0</v>
      </c>
      <c r="U5" s="56">
        <f t="shared" si="1"/>
        <v>0</v>
      </c>
    </row>
    <row r="6" spans="1:22" s="50" customFormat="1" ht="13.5" customHeight="1" x14ac:dyDescent="0.35">
      <c r="A6" s="77"/>
      <c r="B6" s="77"/>
      <c r="C6" s="77"/>
      <c r="D6" s="77"/>
      <c r="E6" s="56" t="s">
        <v>61</v>
      </c>
      <c r="F6" s="65">
        <f>F4/B2</f>
        <v>0</v>
      </c>
      <c r="G6" s="65">
        <f>G4/B2</f>
        <v>0</v>
      </c>
      <c r="H6" s="65">
        <f>H4/B2</f>
        <v>0</v>
      </c>
      <c r="I6" s="65">
        <f>I4/B2</f>
        <v>0</v>
      </c>
      <c r="J6" s="65">
        <f>J4/B2</f>
        <v>0</v>
      </c>
      <c r="K6" s="65">
        <f>K4/B2</f>
        <v>0</v>
      </c>
      <c r="L6" s="65">
        <f>L4/B2</f>
        <v>0</v>
      </c>
      <c r="M6" s="65">
        <f>M4/B2</f>
        <v>0</v>
      </c>
      <c r="N6" s="65">
        <f>N4/B2</f>
        <v>0</v>
      </c>
      <c r="O6" s="65">
        <f>O4/B2</f>
        <v>0</v>
      </c>
      <c r="P6" s="65">
        <f>P4/B2</f>
        <v>0</v>
      </c>
      <c r="Q6" s="65">
        <f>Q4/B2</f>
        <v>0</v>
      </c>
      <c r="R6" s="65">
        <f>R4/B2</f>
        <v>0</v>
      </c>
      <c r="S6" s="65">
        <f>S4/B2</f>
        <v>0</v>
      </c>
      <c r="T6" s="65">
        <f>T4/B2</f>
        <v>0</v>
      </c>
      <c r="U6" s="66">
        <f>U4/B2</f>
        <v>0</v>
      </c>
    </row>
    <row r="7" spans="1:22" s="73" customFormat="1" x14ac:dyDescent="0.35">
      <c r="A7" s="67" t="s">
        <v>62</v>
      </c>
      <c r="B7" s="68" t="s">
        <v>63</v>
      </c>
      <c r="C7" s="68" t="s">
        <v>64</v>
      </c>
      <c r="D7" s="68" t="s">
        <v>65</v>
      </c>
      <c r="E7" s="69" t="s">
        <v>66</v>
      </c>
      <c r="F7" s="70" t="s">
        <v>67</v>
      </c>
      <c r="G7" s="70" t="s">
        <v>67</v>
      </c>
      <c r="H7" s="70" t="s">
        <v>67</v>
      </c>
      <c r="I7" s="70" t="s">
        <v>67</v>
      </c>
      <c r="J7" s="70" t="s">
        <v>67</v>
      </c>
      <c r="K7" s="70" t="s">
        <v>68</v>
      </c>
      <c r="L7" s="70" t="s">
        <v>69</v>
      </c>
      <c r="M7" s="70" t="s">
        <v>67</v>
      </c>
      <c r="N7" s="70" t="s">
        <v>67</v>
      </c>
      <c r="O7" s="70" t="s">
        <v>67</v>
      </c>
      <c r="P7" s="70" t="s">
        <v>70</v>
      </c>
      <c r="Q7" s="70" t="s">
        <v>68</v>
      </c>
      <c r="R7" s="70" t="s">
        <v>67</v>
      </c>
      <c r="S7" s="70" t="s">
        <v>67</v>
      </c>
      <c r="T7" s="70" t="s">
        <v>67</v>
      </c>
      <c r="U7" s="71" t="s">
        <v>70</v>
      </c>
      <c r="V7" s="72" t="s">
        <v>71</v>
      </c>
    </row>
    <row r="8" spans="1:22" x14ac:dyDescent="0.35">
      <c r="A8" s="1" t="s">
        <v>122</v>
      </c>
      <c r="B8" s="1"/>
      <c r="C8" s="1"/>
      <c r="D8" s="1"/>
      <c r="E8" s="45"/>
      <c r="F8" s="1"/>
      <c r="G8" s="1"/>
      <c r="H8" s="1"/>
      <c r="I8" s="1"/>
      <c r="J8" s="1"/>
    </row>
    <row r="9" spans="1:22" x14ac:dyDescent="0.35">
      <c r="A9" s="1"/>
      <c r="B9" s="1"/>
      <c r="C9" s="1"/>
      <c r="D9" s="1"/>
      <c r="E9" s="45"/>
      <c r="F9" s="1"/>
      <c r="G9" s="1"/>
      <c r="H9" s="1"/>
      <c r="I9" s="1"/>
      <c r="J9" s="1"/>
    </row>
    <row r="10" spans="1:22" x14ac:dyDescent="0.35">
      <c r="A10" s="1"/>
      <c r="B10" s="1"/>
      <c r="C10" s="1"/>
      <c r="D10" s="1"/>
      <c r="E10" s="45"/>
      <c r="F10" s="1"/>
      <c r="G10" s="1"/>
      <c r="H10" s="1"/>
      <c r="I10" s="1"/>
      <c r="J10" s="1"/>
    </row>
    <row r="11" spans="1:22" x14ac:dyDescent="0.35">
      <c r="A11" s="1"/>
      <c r="B11" s="1"/>
      <c r="C11" s="1"/>
      <c r="D11" s="1"/>
      <c r="E11" s="45"/>
      <c r="F11" s="1"/>
      <c r="G11" s="1"/>
      <c r="H11" s="1"/>
      <c r="I11" s="1"/>
      <c r="J11" s="1"/>
    </row>
    <row r="12" spans="1:22" x14ac:dyDescent="0.35">
      <c r="A12" s="1"/>
      <c r="B12" s="1"/>
      <c r="C12" s="1"/>
      <c r="D12" s="1"/>
      <c r="E12" s="45"/>
      <c r="F12" s="1"/>
      <c r="G12" s="1"/>
      <c r="H12" s="1"/>
      <c r="I12" s="1"/>
      <c r="J12" s="1"/>
    </row>
    <row r="13" spans="1:22" x14ac:dyDescent="0.35">
      <c r="A13" s="1"/>
      <c r="B13" s="1"/>
      <c r="C13" s="1"/>
      <c r="D13" s="1"/>
      <c r="E13" s="45"/>
      <c r="F13" s="1"/>
      <c r="G13" s="1"/>
      <c r="H13" s="1"/>
      <c r="I13" s="1"/>
      <c r="J13" s="1"/>
    </row>
    <row r="14" spans="1:22" x14ac:dyDescent="0.35">
      <c r="A14" s="1"/>
      <c r="B14" s="1"/>
      <c r="C14" s="1"/>
      <c r="D14" s="1"/>
      <c r="E14" s="45"/>
      <c r="F14" s="1"/>
      <c r="G14" s="1"/>
      <c r="H14" s="1"/>
      <c r="I14" s="1"/>
      <c r="J14" s="1"/>
    </row>
    <row r="15" spans="1:22" x14ac:dyDescent="0.35">
      <c r="A15" s="1"/>
      <c r="B15" s="1"/>
      <c r="C15" s="1"/>
      <c r="D15" s="1"/>
      <c r="E15" s="45"/>
      <c r="F15" s="1"/>
      <c r="G15" s="1"/>
      <c r="H15" s="1"/>
      <c r="I15" s="1"/>
      <c r="J15" s="1"/>
    </row>
    <row r="16" spans="1:22" x14ac:dyDescent="0.35">
      <c r="A16" s="1"/>
      <c r="B16" s="1"/>
      <c r="C16" s="1"/>
      <c r="D16" s="1"/>
      <c r="E16" s="45"/>
      <c r="F16" s="1"/>
      <c r="G16" s="1"/>
      <c r="H16" s="1"/>
      <c r="I16" s="1"/>
      <c r="J16" s="1"/>
    </row>
    <row r="17" spans="1:10" x14ac:dyDescent="0.35">
      <c r="A17" s="1"/>
      <c r="B17" s="1"/>
      <c r="C17" s="1"/>
      <c r="D17" s="1"/>
      <c r="E17" s="45"/>
      <c r="F17" s="1"/>
      <c r="G17" s="1"/>
      <c r="H17" s="1"/>
      <c r="I17" s="1"/>
      <c r="J17" s="1"/>
    </row>
    <row r="18" spans="1:10" x14ac:dyDescent="0.35">
      <c r="A18" s="1"/>
      <c r="B18" s="1"/>
      <c r="C18" s="1"/>
      <c r="D18" s="1"/>
      <c r="E18" s="45"/>
      <c r="F18" s="1"/>
      <c r="G18" s="1"/>
      <c r="H18" s="1"/>
      <c r="I18" s="1"/>
      <c r="J18" s="1"/>
    </row>
    <row r="19" spans="1:10" x14ac:dyDescent="0.35">
      <c r="A19" s="1"/>
      <c r="B19" s="1"/>
      <c r="C19" s="1"/>
      <c r="D19" s="1"/>
      <c r="E19" s="45"/>
      <c r="F19" s="1"/>
      <c r="G19" s="1"/>
      <c r="H19" s="1"/>
      <c r="I19" s="1"/>
      <c r="J19" s="1"/>
    </row>
    <row r="20" spans="1:10" x14ac:dyDescent="0.35">
      <c r="A20" s="1"/>
      <c r="B20" s="1"/>
      <c r="C20" s="1"/>
      <c r="D20" s="1"/>
      <c r="E20" s="45"/>
      <c r="F20" s="1"/>
      <c r="G20" s="1"/>
      <c r="H20" s="1"/>
      <c r="I20" s="1"/>
      <c r="J20" s="1"/>
    </row>
    <row r="21" spans="1:10" x14ac:dyDescent="0.35">
      <c r="A21" s="1"/>
      <c r="B21" s="1"/>
      <c r="C21" s="1"/>
      <c r="D21" s="1"/>
      <c r="E21" s="45"/>
      <c r="F21" s="1"/>
      <c r="G21" s="1"/>
      <c r="H21" s="1"/>
      <c r="I21" s="1"/>
      <c r="J21" s="1"/>
    </row>
    <row r="22" spans="1:10" x14ac:dyDescent="0.35">
      <c r="A22" s="1"/>
      <c r="B22" s="1"/>
      <c r="C22" s="1"/>
      <c r="D22" s="1"/>
      <c r="E22" s="45"/>
      <c r="F22" s="1"/>
      <c r="G22" s="1"/>
      <c r="H22" s="1"/>
      <c r="I22" s="1"/>
      <c r="J22" s="1"/>
    </row>
    <row r="23" spans="1:10" x14ac:dyDescent="0.35">
      <c r="A23" s="1"/>
      <c r="B23" s="1"/>
      <c r="C23" s="1"/>
      <c r="D23" s="1"/>
      <c r="E23" s="45"/>
      <c r="F23" s="1"/>
      <c r="G23" s="1"/>
      <c r="H23" s="1"/>
      <c r="I23" s="1"/>
      <c r="J23" s="1"/>
    </row>
    <row r="24" spans="1:10" x14ac:dyDescent="0.35">
      <c r="A24" s="1"/>
      <c r="B24" s="1"/>
      <c r="C24" s="1"/>
      <c r="D24" s="1"/>
      <c r="E24" s="45"/>
      <c r="F24" s="1"/>
      <c r="G24" s="1"/>
      <c r="H24" s="1"/>
      <c r="I24" s="1"/>
      <c r="J24" s="1"/>
    </row>
    <row r="25" spans="1:10" x14ac:dyDescent="0.35">
      <c r="A25" s="1"/>
      <c r="B25" s="1"/>
      <c r="C25" s="1"/>
      <c r="D25" s="1"/>
      <c r="E25" s="45"/>
      <c r="F25" s="1"/>
      <c r="G25" s="1"/>
      <c r="H25" s="1"/>
      <c r="I25" s="1"/>
      <c r="J25" s="1"/>
    </row>
    <row r="26" spans="1:10" x14ac:dyDescent="0.35">
      <c r="A26" s="1"/>
      <c r="B26" s="1"/>
      <c r="C26" s="1"/>
      <c r="D26" s="1"/>
      <c r="E26" s="45"/>
      <c r="F26" s="1"/>
      <c r="G26" s="1"/>
      <c r="H26" s="1"/>
      <c r="I26" s="1"/>
      <c r="J26" s="1"/>
    </row>
    <row r="27" spans="1:10" x14ac:dyDescent="0.35">
      <c r="A27" s="1"/>
      <c r="B27" s="1"/>
      <c r="C27" s="1"/>
      <c r="D27" s="1"/>
      <c r="E27" s="45"/>
      <c r="F27" s="1"/>
      <c r="G27" s="1"/>
      <c r="H27" s="1"/>
      <c r="I27" s="1"/>
      <c r="J27" s="1"/>
    </row>
    <row r="28" spans="1:10" x14ac:dyDescent="0.35">
      <c r="A28" s="1"/>
      <c r="B28" s="1"/>
      <c r="C28" s="1"/>
      <c r="D28" s="1"/>
      <c r="E28" s="45"/>
      <c r="F28" s="1"/>
      <c r="G28" s="1"/>
      <c r="H28" s="1"/>
      <c r="I28" s="1"/>
      <c r="J28" s="1"/>
    </row>
    <row r="29" spans="1:10" x14ac:dyDescent="0.35">
      <c r="A29" s="1"/>
      <c r="B29" s="1"/>
      <c r="C29" s="1"/>
      <c r="D29" s="1"/>
      <c r="E29" s="45"/>
      <c r="F29" s="1"/>
      <c r="G29" s="1"/>
      <c r="H29" s="1"/>
      <c r="I29" s="1"/>
      <c r="J29" s="1"/>
    </row>
    <row r="30" spans="1:10" x14ac:dyDescent="0.35">
      <c r="A30" s="1"/>
      <c r="B30" s="1"/>
      <c r="C30" s="1"/>
      <c r="D30" s="1"/>
      <c r="E30" s="45"/>
      <c r="F30" s="1"/>
      <c r="G30" s="1"/>
      <c r="H30" s="1"/>
      <c r="I30" s="1"/>
      <c r="J30" s="1"/>
    </row>
    <row r="31" spans="1:10" x14ac:dyDescent="0.35">
      <c r="A31" s="1"/>
      <c r="B31" s="1"/>
      <c r="C31" s="1"/>
      <c r="D31" s="1"/>
      <c r="E31" s="45"/>
      <c r="F31" s="1"/>
      <c r="G31" s="1"/>
      <c r="H31" s="1"/>
      <c r="I31" s="1"/>
      <c r="J31" s="1"/>
    </row>
    <row r="32" spans="1:10" x14ac:dyDescent="0.35">
      <c r="A32" s="1"/>
      <c r="B32" s="1"/>
      <c r="C32" s="1"/>
      <c r="D32" s="1"/>
      <c r="E32" s="45"/>
      <c r="F32" s="1"/>
      <c r="G32" s="1"/>
      <c r="H32" s="1"/>
      <c r="I32" s="1"/>
      <c r="J32" s="1"/>
    </row>
    <row r="33" spans="1:10" x14ac:dyDescent="0.35">
      <c r="A33" s="1"/>
      <c r="B33" s="1"/>
      <c r="C33" s="1"/>
      <c r="D33" s="1"/>
      <c r="E33" s="45"/>
      <c r="F33" s="1"/>
      <c r="G33" s="1"/>
      <c r="H33" s="1"/>
      <c r="I33" s="1"/>
      <c r="J33" s="1"/>
    </row>
    <row r="34" spans="1:10" ht="13.5" customHeight="1" x14ac:dyDescent="0.35">
      <c r="A34" s="1"/>
      <c r="C34" s="2"/>
      <c r="D34" s="2"/>
      <c r="F34" s="1"/>
    </row>
    <row r="35" spans="1:10" x14ac:dyDescent="0.35">
      <c r="A35" s="1"/>
      <c r="F35" s="1"/>
    </row>
    <row r="36" spans="1:10" x14ac:dyDescent="0.35">
      <c r="A36" s="1"/>
      <c r="F36" s="1"/>
    </row>
    <row r="37" spans="1:10" x14ac:dyDescent="0.35">
      <c r="A37" s="1"/>
      <c r="F37" s="1"/>
    </row>
    <row r="38" spans="1:10" x14ac:dyDescent="0.35">
      <c r="A38" s="1"/>
    </row>
    <row r="39" spans="1:10" x14ac:dyDescent="0.35">
      <c r="A39" s="1"/>
      <c r="F39" s="1"/>
    </row>
    <row r="40" spans="1:10" x14ac:dyDescent="0.35">
      <c r="F40" s="1"/>
    </row>
    <row r="51" spans="5:21" s="58" customFormat="1" x14ac:dyDescent="0.35">
      <c r="E51" s="57"/>
      <c r="U51" s="57"/>
    </row>
  </sheetData>
  <mergeCells count="1">
    <mergeCell ref="A4:D6"/>
  </mergeCells>
  <conditionalFormatting sqref="A8:A51">
    <cfRule type="notContainsBlanks" dxfId="24" priority="1">
      <formula>LEN(TRIM(A8))&gt;0</formula>
    </cfRule>
    <cfRule type="expression" dxfId="23" priority="2">
      <formula>OR(ISNUMBER(F8:X8),ISTEXT(F8:X8))</formula>
    </cfRule>
  </conditionalFormatting>
  <conditionalFormatting sqref="F8:J51 M8:O51 R8:T51">
    <cfRule type="containsText" dxfId="22" priority="13" operator="containsText" text="1">
      <formula>NOT(ISERROR(SEARCH("1",F8)))</formula>
    </cfRule>
  </conditionalFormatting>
  <conditionalFormatting sqref="F6:U6">
    <cfRule type="cellIs" dxfId="21" priority="4" operator="between">
      <formula>0.8</formula>
      <formula>1</formula>
    </cfRule>
    <cfRule type="cellIs" dxfId="20" priority="5" operator="between">
      <formula>0</formula>
      <formula>0.79</formula>
    </cfRule>
  </conditionalFormatting>
  <conditionalFormatting sqref="F8:U51">
    <cfRule type="containsText" dxfId="19" priority="14" operator="containsText" text="0">
      <formula>NOT(ISERROR(SEARCH("0",F8)))</formula>
    </cfRule>
  </conditionalFormatting>
  <conditionalFormatting sqref="K8:K51 Q8:Q51">
    <cfRule type="containsText" dxfId="18" priority="6" operator="containsText" text="5">
      <formula>NOT(ISERROR(SEARCH("5",K8)))</formula>
    </cfRule>
  </conditionalFormatting>
  <conditionalFormatting sqref="K8:L51 Q8:Q51">
    <cfRule type="containsText" dxfId="17" priority="3" operator="containsText" text="4">
      <formula>NOT(ISERROR(SEARCH("4",K8)))</formula>
    </cfRule>
    <cfRule type="containsText" dxfId="16" priority="10" operator="containsText" text="3">
      <formula>NOT(ISERROR(SEARCH("3",K8)))</formula>
    </cfRule>
  </conditionalFormatting>
  <conditionalFormatting sqref="P8:P51 U8:U51">
    <cfRule type="containsText" dxfId="15" priority="9" operator="containsText" text="3">
      <formula>NOT(ISERROR(SEARCH("3",P8)))</formula>
    </cfRule>
  </conditionalFormatting>
  <conditionalFormatting sqref="P8:Q51 U8:U51 K8:L51">
    <cfRule type="containsText" dxfId="14" priority="11" operator="containsText" text="2">
      <formula>NOT(ISERROR(SEARCH("2",K8)))</formula>
    </cfRule>
    <cfRule type="containsText" dxfId="13" priority="12" operator="containsText" text="1">
      <formula>NOT(ISERROR(SEARCH("1",K8)))</formula>
    </cfRule>
  </conditionalFormatting>
  <dataValidations count="1">
    <dataValidation type="whole" errorStyle="information" operator="lessThan" allowBlank="1" showInputMessage="1" showErrorMessage="1" errorTitle="Score is too high" error="For this phase, the maximum score is 5. Check row 7 for the maximum score for this particular question." sqref="F8:U51" xr:uid="{E424799F-5049-4824-9949-4FFA563BC66C}">
      <formula1>6</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DFFBC-1A25-4B2C-8743-83C8FB4AAAB5}">
  <dimension ref="A1:U51"/>
  <sheetViews>
    <sheetView zoomScaleNormal="100" workbookViewId="0"/>
  </sheetViews>
  <sheetFormatPr defaultRowHeight="14.5" x14ac:dyDescent="0.35"/>
  <cols>
    <col min="1" max="1" width="20.1796875" customWidth="1"/>
    <col min="2" max="2" width="18.1796875" customWidth="1"/>
    <col min="3" max="4" width="12.81640625" customWidth="1"/>
    <col min="5" max="5" width="27.81640625" style="39" customWidth="1"/>
    <col min="6" max="6" width="9" customWidth="1"/>
    <col min="7" max="9" width="6.1796875" customWidth="1"/>
    <col min="10" max="11" width="12.54296875" customWidth="1"/>
    <col min="12" max="12" width="7.81640625" customWidth="1"/>
    <col min="13" max="14" width="7.1796875" customWidth="1"/>
    <col min="15" max="16" width="12.54296875" customWidth="1"/>
    <col min="17" max="17" width="7.81640625" customWidth="1"/>
    <col min="18" max="19" width="7.1796875" customWidth="1"/>
    <col min="20" max="20" width="12.54296875" style="39" customWidth="1"/>
    <col min="21" max="21" width="60.453125" customWidth="1"/>
  </cols>
  <sheetData>
    <row r="1" spans="1:21" s="33" customFormat="1" ht="21" x14ac:dyDescent="0.5">
      <c r="A1" s="48" t="s">
        <v>149</v>
      </c>
      <c r="B1" s="30" t="s">
        <v>158</v>
      </c>
      <c r="C1" s="30" t="s">
        <v>150</v>
      </c>
      <c r="D1" s="30"/>
      <c r="E1" s="40"/>
      <c r="F1" s="31"/>
      <c r="G1" s="31"/>
      <c r="H1" s="31"/>
      <c r="I1" s="31"/>
      <c r="J1" s="32"/>
      <c r="K1" s="32"/>
      <c r="L1" s="32"/>
      <c r="M1" s="32"/>
      <c r="N1" s="32"/>
      <c r="O1" s="32"/>
      <c r="P1" s="32"/>
      <c r="Q1" s="32"/>
      <c r="R1" s="32"/>
      <c r="S1" s="32"/>
      <c r="T1" s="35"/>
      <c r="U1" s="49"/>
    </row>
    <row r="2" spans="1:21" s="29" customFormat="1" ht="18.5" x14ac:dyDescent="0.45">
      <c r="A2" s="23" t="s">
        <v>41</v>
      </c>
      <c r="B2" s="24">
        <f>COUNTIF(A8:A51, "*")</f>
        <v>1</v>
      </c>
      <c r="C2" s="3"/>
      <c r="D2" s="3"/>
      <c r="E2" s="41"/>
      <c r="F2" s="4"/>
      <c r="G2" s="5"/>
      <c r="H2" s="5"/>
      <c r="I2" s="5"/>
      <c r="J2" s="6" t="s">
        <v>42</v>
      </c>
      <c r="K2" s="6" t="s">
        <v>43</v>
      </c>
      <c r="L2" s="6" t="s">
        <v>44</v>
      </c>
      <c r="M2" s="6" t="s">
        <v>44</v>
      </c>
      <c r="N2" s="6" t="s">
        <v>44</v>
      </c>
      <c r="O2" s="6"/>
      <c r="P2" s="6"/>
      <c r="Q2" s="6" t="s">
        <v>45</v>
      </c>
      <c r="R2" s="6" t="s">
        <v>45</v>
      </c>
      <c r="S2" s="6" t="s">
        <v>45</v>
      </c>
      <c r="T2" s="36"/>
      <c r="U2" s="8"/>
    </row>
    <row r="3" spans="1:21" s="59" customFormat="1" ht="18.5" x14ac:dyDescent="0.45">
      <c r="A3" s="60"/>
      <c r="B3" s="60"/>
      <c r="E3" s="61"/>
      <c r="F3" s="62" t="s">
        <v>151</v>
      </c>
      <c r="G3" s="62" t="s">
        <v>152</v>
      </c>
      <c r="H3" s="62" t="s">
        <v>157</v>
      </c>
      <c r="I3" s="62" t="s">
        <v>153</v>
      </c>
      <c r="J3" s="62" t="s">
        <v>51</v>
      </c>
      <c r="K3" s="63" t="s">
        <v>51</v>
      </c>
      <c r="L3" s="62" t="s">
        <v>154</v>
      </c>
      <c r="M3" s="62" t="s">
        <v>155</v>
      </c>
      <c r="N3" s="62" t="s">
        <v>156</v>
      </c>
      <c r="O3" s="62" t="s">
        <v>55</v>
      </c>
      <c r="P3" s="62" t="s">
        <v>56</v>
      </c>
      <c r="Q3" s="62" t="s">
        <v>154</v>
      </c>
      <c r="R3" s="62" t="s">
        <v>155</v>
      </c>
      <c r="S3" s="62" t="s">
        <v>156</v>
      </c>
      <c r="T3" s="64" t="s">
        <v>57</v>
      </c>
      <c r="U3" s="60"/>
    </row>
    <row r="4" spans="1:21" s="50" customFormat="1" ht="15.5" x14ac:dyDescent="0.35">
      <c r="A4" s="77" t="s">
        <v>58</v>
      </c>
      <c r="B4" s="77"/>
      <c r="C4" s="77"/>
      <c r="D4" s="77"/>
      <c r="E4" s="56" t="s">
        <v>59</v>
      </c>
      <c r="F4" s="50">
        <f>COUNTIF(F8:F51,"=1")</f>
        <v>0</v>
      </c>
      <c r="G4" s="50">
        <f t="shared" ref="G4:I4" si="0">COUNTIF(G8:G51,"=1")</f>
        <v>0</v>
      </c>
      <c r="H4" s="50">
        <f t="shared" si="0"/>
        <v>0</v>
      </c>
      <c r="I4" s="50">
        <f t="shared" si="0"/>
        <v>0</v>
      </c>
      <c r="J4" s="50">
        <f>COUNTIFS(J8:J51, "&gt;3", J8:J51, "&lt;6")</f>
        <v>0</v>
      </c>
      <c r="K4" s="50">
        <f>COUNTIF(K8:K51, "=4")</f>
        <v>0</v>
      </c>
      <c r="L4" s="50">
        <f>COUNTIF(L8:L51, "=1")</f>
        <v>0</v>
      </c>
      <c r="M4" s="50">
        <f>COUNTIF(M8:M51, "=1")</f>
        <v>0</v>
      </c>
      <c r="N4" s="50">
        <f>COUNTIF(N8:N51, "=1")</f>
        <v>0</v>
      </c>
      <c r="O4" s="50">
        <f>COUNTIF(O8:O51, "=3")</f>
        <v>0</v>
      </c>
      <c r="P4" s="50">
        <f>COUNTIFS(P8:P51, "&gt;3", P8:P51, "&lt;6")</f>
        <v>0</v>
      </c>
      <c r="Q4" s="50">
        <f>COUNTIF(Q8:Q51, "=1")</f>
        <v>0</v>
      </c>
      <c r="R4" s="50">
        <f>COUNTIF(R8:R51, "=1")</f>
        <v>0</v>
      </c>
      <c r="S4" s="50">
        <f>COUNTIF(S8:S51, "=1")</f>
        <v>0</v>
      </c>
      <c r="T4" s="56">
        <f>COUNTIF(T8:T51, "=3")</f>
        <v>0</v>
      </c>
    </row>
    <row r="5" spans="1:21" s="50" customFormat="1" ht="15.5" x14ac:dyDescent="0.35">
      <c r="A5" s="77"/>
      <c r="B5" s="77"/>
      <c r="C5" s="77"/>
      <c r="D5" s="77"/>
      <c r="E5" s="56" t="s">
        <v>60</v>
      </c>
      <c r="F5" s="50">
        <f>COUNTA(F8:F51)</f>
        <v>0</v>
      </c>
      <c r="G5" s="50">
        <f t="shared" ref="G5:T5" si="1">COUNTA(G8:G51)</f>
        <v>0</v>
      </c>
      <c r="H5" s="50">
        <f t="shared" si="1"/>
        <v>0</v>
      </c>
      <c r="I5" s="50">
        <f t="shared" si="1"/>
        <v>0</v>
      </c>
      <c r="J5" s="50">
        <f t="shared" si="1"/>
        <v>0</v>
      </c>
      <c r="K5" s="50">
        <f t="shared" si="1"/>
        <v>0</v>
      </c>
      <c r="L5" s="50">
        <f t="shared" si="1"/>
        <v>0</v>
      </c>
      <c r="M5" s="50">
        <f t="shared" si="1"/>
        <v>0</v>
      </c>
      <c r="N5" s="50">
        <f t="shared" si="1"/>
        <v>0</v>
      </c>
      <c r="O5" s="50">
        <f t="shared" si="1"/>
        <v>0</v>
      </c>
      <c r="P5" s="50">
        <f t="shared" si="1"/>
        <v>0</v>
      </c>
      <c r="Q5" s="50">
        <f t="shared" si="1"/>
        <v>0</v>
      </c>
      <c r="R5" s="50">
        <f t="shared" si="1"/>
        <v>0</v>
      </c>
      <c r="S5" s="50">
        <f t="shared" si="1"/>
        <v>0</v>
      </c>
      <c r="T5" s="56">
        <f t="shared" si="1"/>
        <v>0</v>
      </c>
    </row>
    <row r="6" spans="1:21" s="50" customFormat="1" ht="13.5" customHeight="1" x14ac:dyDescent="0.35">
      <c r="A6" s="77"/>
      <c r="B6" s="77"/>
      <c r="C6" s="77"/>
      <c r="D6" s="77"/>
      <c r="E6" s="56" t="s">
        <v>61</v>
      </c>
      <c r="F6" s="65">
        <f>F4/B2</f>
        <v>0</v>
      </c>
      <c r="G6" s="65">
        <f>G4/B2</f>
        <v>0</v>
      </c>
      <c r="H6" s="65">
        <f>H4/B2</f>
        <v>0</v>
      </c>
      <c r="I6" s="65">
        <f>I4/B2</f>
        <v>0</v>
      </c>
      <c r="J6" s="65">
        <f>J4/B2</f>
        <v>0</v>
      </c>
      <c r="K6" s="65">
        <f>K4/B2</f>
        <v>0</v>
      </c>
      <c r="L6" s="65">
        <f>L4/B2</f>
        <v>0</v>
      </c>
      <c r="M6" s="65">
        <f>M4/B2</f>
        <v>0</v>
      </c>
      <c r="N6" s="65">
        <f>N4/B2</f>
        <v>0</v>
      </c>
      <c r="O6" s="65">
        <f>O4/B2</f>
        <v>0</v>
      </c>
      <c r="P6" s="65">
        <f>P4/B2</f>
        <v>0</v>
      </c>
      <c r="Q6" s="65">
        <f>Q4/B2</f>
        <v>0</v>
      </c>
      <c r="R6" s="65">
        <f>R4/B2</f>
        <v>0</v>
      </c>
      <c r="S6" s="65">
        <f>S4/B2</f>
        <v>0</v>
      </c>
      <c r="T6" s="66">
        <f>T4/B2</f>
        <v>0</v>
      </c>
    </row>
    <row r="7" spans="1:21" s="73" customFormat="1" x14ac:dyDescent="0.35">
      <c r="A7" s="67" t="s">
        <v>62</v>
      </c>
      <c r="B7" s="68" t="s">
        <v>63</v>
      </c>
      <c r="C7" s="68" t="s">
        <v>64</v>
      </c>
      <c r="D7" s="68" t="s">
        <v>65</v>
      </c>
      <c r="E7" s="69" t="s">
        <v>66</v>
      </c>
      <c r="F7" s="70" t="s">
        <v>67</v>
      </c>
      <c r="G7" s="70" t="s">
        <v>67</v>
      </c>
      <c r="H7" s="70" t="s">
        <v>67</v>
      </c>
      <c r="I7" s="70" t="s">
        <v>67</v>
      </c>
      <c r="J7" s="70" t="s">
        <v>68</v>
      </c>
      <c r="K7" s="70" t="s">
        <v>69</v>
      </c>
      <c r="L7" s="70" t="s">
        <v>67</v>
      </c>
      <c r="M7" s="70" t="s">
        <v>67</v>
      </c>
      <c r="N7" s="70" t="s">
        <v>67</v>
      </c>
      <c r="O7" s="70" t="s">
        <v>70</v>
      </c>
      <c r="P7" s="70" t="s">
        <v>68</v>
      </c>
      <c r="Q7" s="70" t="s">
        <v>67</v>
      </c>
      <c r="R7" s="70" t="s">
        <v>67</v>
      </c>
      <c r="S7" s="70" t="s">
        <v>67</v>
      </c>
      <c r="T7" s="71" t="s">
        <v>70</v>
      </c>
      <c r="U7" s="72" t="s">
        <v>71</v>
      </c>
    </row>
    <row r="8" spans="1:21" x14ac:dyDescent="0.35">
      <c r="A8" s="1" t="s">
        <v>122</v>
      </c>
      <c r="B8" s="1"/>
      <c r="C8" s="1"/>
      <c r="D8" s="1"/>
      <c r="E8" s="45"/>
      <c r="F8" s="1"/>
      <c r="G8" s="1"/>
      <c r="H8" s="1"/>
      <c r="I8" s="1"/>
    </row>
    <row r="9" spans="1:21" x14ac:dyDescent="0.35">
      <c r="A9" s="1"/>
      <c r="B9" s="1"/>
      <c r="C9" s="1"/>
      <c r="D9" s="1"/>
      <c r="E9" s="45"/>
      <c r="F9" s="1"/>
      <c r="G9" s="1"/>
      <c r="H9" s="1"/>
      <c r="I9" s="1"/>
    </row>
    <row r="10" spans="1:21" x14ac:dyDescent="0.35">
      <c r="A10" s="1"/>
      <c r="B10" s="1"/>
      <c r="C10" s="1"/>
      <c r="D10" s="1"/>
      <c r="E10" s="45"/>
      <c r="F10" s="1"/>
      <c r="G10" s="1"/>
      <c r="H10" s="1"/>
      <c r="I10" s="1"/>
    </row>
    <row r="11" spans="1:21" x14ac:dyDescent="0.35">
      <c r="A11" s="1"/>
      <c r="B11" s="1"/>
      <c r="C11" s="1"/>
      <c r="D11" s="1"/>
      <c r="E11" s="45"/>
      <c r="F11" s="1"/>
      <c r="G11" s="1"/>
      <c r="H11" s="1"/>
      <c r="I11" s="1"/>
    </row>
    <row r="12" spans="1:21" x14ac:dyDescent="0.35">
      <c r="A12" s="1"/>
      <c r="B12" s="1"/>
      <c r="C12" s="1"/>
      <c r="D12" s="1"/>
      <c r="E12" s="45"/>
      <c r="F12" s="1"/>
      <c r="G12" s="1"/>
      <c r="H12" s="1"/>
      <c r="I12" s="1"/>
    </row>
    <row r="13" spans="1:21" x14ac:dyDescent="0.35">
      <c r="A13" s="1"/>
      <c r="B13" s="1"/>
      <c r="C13" s="1"/>
      <c r="D13" s="1"/>
      <c r="E13" s="45"/>
      <c r="F13" s="1"/>
      <c r="G13" s="1"/>
      <c r="H13" s="1"/>
      <c r="I13" s="1"/>
    </row>
    <row r="14" spans="1:21" x14ac:dyDescent="0.35">
      <c r="A14" s="1"/>
      <c r="B14" s="1"/>
      <c r="C14" s="1"/>
      <c r="D14" s="1"/>
      <c r="E14" s="45"/>
      <c r="F14" s="1"/>
      <c r="G14" s="1"/>
      <c r="H14" s="1"/>
      <c r="I14" s="1"/>
    </row>
    <row r="15" spans="1:21" x14ac:dyDescent="0.35">
      <c r="A15" s="1"/>
      <c r="B15" s="1"/>
      <c r="C15" s="1"/>
      <c r="D15" s="1"/>
      <c r="E15" s="45"/>
      <c r="F15" s="1"/>
      <c r="G15" s="1"/>
      <c r="H15" s="1"/>
      <c r="I15" s="1"/>
    </row>
    <row r="16" spans="1:21" x14ac:dyDescent="0.35">
      <c r="A16" s="1"/>
      <c r="B16" s="1"/>
      <c r="C16" s="1"/>
      <c r="D16" s="1"/>
      <c r="E16" s="45"/>
      <c r="F16" s="1"/>
      <c r="G16" s="1"/>
      <c r="H16" s="1"/>
      <c r="I16" s="1"/>
    </row>
    <row r="17" spans="1:9" x14ac:dyDescent="0.35">
      <c r="A17" s="1"/>
      <c r="B17" s="1"/>
      <c r="C17" s="1"/>
      <c r="D17" s="1"/>
      <c r="E17" s="45"/>
      <c r="F17" s="1"/>
      <c r="G17" s="1"/>
      <c r="H17" s="1"/>
      <c r="I17" s="1"/>
    </row>
    <row r="18" spans="1:9" x14ac:dyDescent="0.35">
      <c r="A18" s="1"/>
      <c r="B18" s="1"/>
      <c r="C18" s="1"/>
      <c r="D18" s="1"/>
      <c r="E18" s="45"/>
      <c r="F18" s="1"/>
      <c r="G18" s="1"/>
      <c r="H18" s="1"/>
      <c r="I18" s="1"/>
    </row>
    <row r="19" spans="1:9" x14ac:dyDescent="0.35">
      <c r="A19" s="1"/>
      <c r="B19" s="1"/>
      <c r="C19" s="1"/>
      <c r="D19" s="1"/>
      <c r="E19" s="45"/>
      <c r="F19" s="1"/>
      <c r="G19" s="1"/>
      <c r="H19" s="1"/>
      <c r="I19" s="1"/>
    </row>
    <row r="20" spans="1:9" x14ac:dyDescent="0.35">
      <c r="A20" s="1"/>
      <c r="B20" s="1"/>
      <c r="C20" s="1"/>
      <c r="D20" s="1"/>
      <c r="E20" s="45"/>
      <c r="F20" s="1"/>
      <c r="G20" s="1"/>
      <c r="H20" s="1"/>
      <c r="I20" s="1"/>
    </row>
    <row r="21" spans="1:9" x14ac:dyDescent="0.35">
      <c r="A21" s="1"/>
      <c r="B21" s="1"/>
      <c r="C21" s="1"/>
      <c r="D21" s="1"/>
      <c r="E21" s="45"/>
      <c r="F21" s="1"/>
      <c r="G21" s="1"/>
      <c r="H21" s="1"/>
      <c r="I21" s="1"/>
    </row>
    <row r="22" spans="1:9" x14ac:dyDescent="0.35">
      <c r="A22" s="1"/>
      <c r="B22" s="1"/>
      <c r="C22" s="1"/>
      <c r="D22" s="1"/>
      <c r="E22" s="45"/>
      <c r="F22" s="1"/>
      <c r="G22" s="1"/>
      <c r="H22" s="1"/>
      <c r="I22" s="1"/>
    </row>
    <row r="23" spans="1:9" x14ac:dyDescent="0.35">
      <c r="A23" s="1"/>
      <c r="B23" s="1"/>
      <c r="C23" s="1"/>
      <c r="D23" s="1"/>
      <c r="E23" s="45"/>
      <c r="F23" s="1"/>
      <c r="G23" s="1"/>
      <c r="H23" s="1"/>
      <c r="I23" s="1"/>
    </row>
    <row r="24" spans="1:9" x14ac:dyDescent="0.35">
      <c r="A24" s="1"/>
      <c r="B24" s="1"/>
      <c r="C24" s="1"/>
      <c r="D24" s="1"/>
      <c r="E24" s="45"/>
      <c r="F24" s="1"/>
      <c r="G24" s="1"/>
      <c r="H24" s="1"/>
      <c r="I24" s="1"/>
    </row>
    <row r="25" spans="1:9" x14ac:dyDescent="0.35">
      <c r="A25" s="1"/>
      <c r="B25" s="1"/>
      <c r="C25" s="1"/>
      <c r="D25" s="1"/>
      <c r="E25" s="45"/>
      <c r="F25" s="1"/>
      <c r="G25" s="1"/>
      <c r="H25" s="1"/>
      <c r="I25" s="1"/>
    </row>
    <row r="26" spans="1:9" x14ac:dyDescent="0.35">
      <c r="A26" s="1"/>
      <c r="B26" s="1"/>
      <c r="C26" s="1"/>
      <c r="D26" s="1"/>
      <c r="E26" s="45"/>
      <c r="F26" s="1"/>
      <c r="G26" s="1"/>
      <c r="H26" s="1"/>
      <c r="I26" s="1"/>
    </row>
    <row r="27" spans="1:9" x14ac:dyDescent="0.35">
      <c r="A27" s="1"/>
      <c r="B27" s="1"/>
      <c r="C27" s="1"/>
      <c r="D27" s="1"/>
      <c r="E27" s="45"/>
      <c r="F27" s="1"/>
      <c r="G27" s="1"/>
      <c r="H27" s="1"/>
      <c r="I27" s="1"/>
    </row>
    <row r="28" spans="1:9" x14ac:dyDescent="0.35">
      <c r="A28" s="1"/>
      <c r="B28" s="1"/>
      <c r="C28" s="1"/>
      <c r="D28" s="1"/>
      <c r="E28" s="45"/>
      <c r="F28" s="1"/>
      <c r="G28" s="1"/>
      <c r="H28" s="1"/>
      <c r="I28" s="1"/>
    </row>
    <row r="29" spans="1:9" x14ac:dyDescent="0.35">
      <c r="A29" s="1"/>
      <c r="B29" s="1"/>
      <c r="C29" s="1"/>
      <c r="D29" s="1"/>
      <c r="E29" s="45"/>
      <c r="F29" s="1"/>
      <c r="G29" s="1"/>
      <c r="H29" s="1"/>
      <c r="I29" s="1"/>
    </row>
    <row r="30" spans="1:9" x14ac:dyDescent="0.35">
      <c r="A30" s="1"/>
      <c r="B30" s="1"/>
      <c r="C30" s="1"/>
      <c r="D30" s="1"/>
      <c r="E30" s="45"/>
      <c r="F30" s="1"/>
      <c r="G30" s="1"/>
      <c r="H30" s="1"/>
      <c r="I30" s="1"/>
    </row>
    <row r="31" spans="1:9" x14ac:dyDescent="0.35">
      <c r="A31" s="1"/>
      <c r="B31" s="1"/>
      <c r="C31" s="1"/>
      <c r="D31" s="1"/>
      <c r="E31" s="45"/>
      <c r="F31" s="1"/>
      <c r="G31" s="1"/>
      <c r="H31" s="1"/>
      <c r="I31" s="1"/>
    </row>
    <row r="32" spans="1:9" x14ac:dyDescent="0.35">
      <c r="A32" s="1"/>
      <c r="B32" s="1"/>
      <c r="C32" s="1"/>
      <c r="D32" s="1"/>
      <c r="E32" s="45"/>
      <c r="F32" s="1"/>
      <c r="G32" s="1"/>
      <c r="H32" s="1"/>
      <c r="I32" s="1"/>
    </row>
    <row r="33" spans="1:9" x14ac:dyDescent="0.35">
      <c r="A33" s="1"/>
      <c r="B33" s="1"/>
      <c r="C33" s="1"/>
      <c r="D33" s="1"/>
      <c r="E33" s="45"/>
      <c r="F33" s="1"/>
      <c r="G33" s="1"/>
      <c r="H33" s="1"/>
      <c r="I33" s="1"/>
    </row>
    <row r="34" spans="1:9" ht="13.5" customHeight="1" x14ac:dyDescent="0.35">
      <c r="A34" s="1"/>
      <c r="C34" s="2"/>
      <c r="D34" s="2"/>
      <c r="F34" s="1"/>
    </row>
    <row r="35" spans="1:9" x14ac:dyDescent="0.35">
      <c r="A35" s="1"/>
      <c r="F35" s="1"/>
    </row>
    <row r="36" spans="1:9" x14ac:dyDescent="0.35">
      <c r="A36" s="1"/>
      <c r="F36" s="1"/>
    </row>
    <row r="37" spans="1:9" x14ac:dyDescent="0.35">
      <c r="A37" s="1"/>
      <c r="F37" s="1"/>
    </row>
    <row r="38" spans="1:9" x14ac:dyDescent="0.35">
      <c r="A38" s="1"/>
    </row>
    <row r="39" spans="1:9" x14ac:dyDescent="0.35">
      <c r="A39" s="1"/>
      <c r="F39" s="1"/>
    </row>
    <row r="40" spans="1:9" x14ac:dyDescent="0.35">
      <c r="F40" s="1"/>
    </row>
    <row r="51" spans="5:20" s="58" customFormat="1" x14ac:dyDescent="0.35">
      <c r="E51" s="57"/>
      <c r="T51" s="57"/>
    </row>
  </sheetData>
  <mergeCells count="1">
    <mergeCell ref="A4:D6"/>
  </mergeCells>
  <conditionalFormatting sqref="A8:A51">
    <cfRule type="notContainsBlanks" dxfId="12" priority="1">
      <formula>LEN(TRIM(A8))&gt;0</formula>
    </cfRule>
    <cfRule type="expression" dxfId="11" priority="2">
      <formula>OR(ISNUMBER(F8:X8),ISTEXT(F8:X8))</formula>
    </cfRule>
  </conditionalFormatting>
  <conditionalFormatting sqref="F8:I51 L8:N51 Q8:S51">
    <cfRule type="containsText" dxfId="10" priority="13" operator="containsText" text="1">
      <formula>NOT(ISERROR(SEARCH("1",F8)))</formula>
    </cfRule>
  </conditionalFormatting>
  <conditionalFormatting sqref="F6:T6">
    <cfRule type="cellIs" dxfId="9" priority="4" operator="between">
      <formula>0.8</formula>
      <formula>1</formula>
    </cfRule>
    <cfRule type="cellIs" dxfId="8" priority="5" operator="between">
      <formula>0</formula>
      <formula>0.79</formula>
    </cfRule>
  </conditionalFormatting>
  <conditionalFormatting sqref="F8:T51">
    <cfRule type="containsText" dxfId="7" priority="14" operator="containsText" text="0">
      <formula>NOT(ISERROR(SEARCH("0",F8)))</formula>
    </cfRule>
  </conditionalFormatting>
  <conditionalFormatting sqref="J8:J50 P8:P51">
    <cfRule type="containsText" dxfId="6" priority="3" operator="containsText" text="4">
      <formula>NOT(ISERROR(SEARCH("4",J8)))</formula>
    </cfRule>
  </conditionalFormatting>
  <conditionalFormatting sqref="J8:J51 P8:P51">
    <cfRule type="containsText" dxfId="5" priority="6" operator="containsText" text="5">
      <formula>NOT(ISERROR(SEARCH("5",J8)))</formula>
    </cfRule>
  </conditionalFormatting>
  <conditionalFormatting sqref="J8:K51 P8:P51">
    <cfRule type="containsText" dxfId="4" priority="10" operator="containsText" text="3">
      <formula>NOT(ISERROR(SEARCH("3",J8)))</formula>
    </cfRule>
  </conditionalFormatting>
  <conditionalFormatting sqref="K8:K51">
    <cfRule type="containsText" dxfId="3" priority="8" operator="containsText" text="4">
      <formula>NOT(ISERROR(SEARCH("4",K8)))</formula>
    </cfRule>
  </conditionalFormatting>
  <conditionalFormatting sqref="O8:O51 T8:T51">
    <cfRule type="containsText" dxfId="2" priority="9" operator="containsText" text="3">
      <formula>NOT(ISERROR(SEARCH("3",O8)))</formula>
    </cfRule>
  </conditionalFormatting>
  <conditionalFormatting sqref="O8:P51 T8:T51 J8:K51">
    <cfRule type="containsText" dxfId="1" priority="11" operator="containsText" text="2">
      <formula>NOT(ISERROR(SEARCH("2",J8)))</formula>
    </cfRule>
    <cfRule type="containsText" dxfId="0" priority="12" operator="containsText" text="1">
      <formula>NOT(ISERROR(SEARCH("1",J8)))</formula>
    </cfRule>
  </conditionalFormatting>
  <dataValidations count="1">
    <dataValidation type="whole" errorStyle="information" operator="lessThan" allowBlank="1" showInputMessage="1" showErrorMessage="1" errorTitle="Score is too high" error="For this phase, the maximum score is 5. Check row 7 for the maximum score for this particular question." sqref="F8:T51" xr:uid="{AEFD727E-E669-43C9-B8F9-2A1BC3DD75D6}">
      <formula1>6</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mments xmlns="ff236c08-9611-4854-a4bb-16d44b7327b6" xsi:nil="true"/>
    <lcf76f155ced4ddcb4097134ff3c332f xmlns="ff236c08-9611-4854-a4bb-16d44b7327b6">
      <Terms xmlns="http://schemas.microsoft.com/office/infopath/2007/PartnerControls"/>
    </lcf76f155ced4ddcb4097134ff3c332f>
    <TaxCatchAll xmlns="64eff3df-e3d6-48ed-978f-45ff25640900" xsi:nil="true"/>
    <_Flow_SignoffStatus xmlns="ff236c08-9611-4854-a4bb-16d44b7327b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810856600FD2D4391AFDDFCF33A69BD" ma:contentTypeVersion="21" ma:contentTypeDescription="Create a new document." ma:contentTypeScope="" ma:versionID="cc1ce378af8e42a590006a9ba68b6859">
  <xsd:schema xmlns:xsd="http://www.w3.org/2001/XMLSchema" xmlns:xs="http://www.w3.org/2001/XMLSchema" xmlns:p="http://schemas.microsoft.com/office/2006/metadata/properties" xmlns:ns2="64eff3df-e3d6-48ed-978f-45ff25640900" xmlns:ns3="ff236c08-9611-4854-a4bb-16d44b7327b6" targetNamespace="http://schemas.microsoft.com/office/2006/metadata/properties" ma:root="true" ma:fieldsID="c7bfcb57274c147b48ded2197155f539" ns2:_="" ns3:_="">
    <xsd:import namespace="64eff3df-e3d6-48ed-978f-45ff25640900"/>
    <xsd:import namespace="ff236c08-9611-4854-a4bb-16d44b7327b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Comments" minOccurs="0"/>
                <xsd:element ref="ns3:lcf76f155ced4ddcb4097134ff3c332f" minOccurs="0"/>
                <xsd:element ref="ns2:TaxCatchAll" minOccurs="0"/>
                <xsd:element ref="ns3:MediaServiceLocation" minOccurs="0"/>
                <xsd:element ref="ns3:MediaServiceObjectDetectorVersions" minOccurs="0"/>
                <xsd:element ref="ns3:MediaServiceSearchProperties" minOccurs="0"/>
                <xsd:element ref="ns3:_Flow_Signoff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eff3df-e3d6-48ed-978f-45ff2564090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7267be2-ffe6-46cd-94d9-2cfd9b1e6422}" ma:internalName="TaxCatchAll" ma:showField="CatchAllData" ma:web="64eff3df-e3d6-48ed-978f-45ff2564090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f236c08-9611-4854-a4bb-16d44b7327b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Comments" ma:index="20" nillable="true" ma:displayName="Comments" ma:format="Dropdown" ma:internalName="Comments">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f7212af-5298-4b34-9fde-95afa33fa15c"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_Flow_SignoffStatus" ma:index="27" nillable="true" ma:displayName="Sign-off status" ma:internalName="_x0024_Resources_x003a_core_x002c_Signoff_Status">
      <xsd:simpleType>
        <xsd:restriction base="dms:Text"/>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89245F-2D1E-46F1-8FE5-3A0C604E92F2}">
  <ds:schemaRefs>
    <ds:schemaRef ds:uri="http://schemas.microsoft.com/sharepoint/v3/contenttype/forms"/>
  </ds:schemaRefs>
</ds:datastoreItem>
</file>

<file path=customXml/itemProps2.xml><?xml version="1.0" encoding="utf-8"?>
<ds:datastoreItem xmlns:ds="http://schemas.openxmlformats.org/officeDocument/2006/customXml" ds:itemID="{562BCCEC-4499-4655-9B70-961788A62DAB}">
  <ds:schemaRefs>
    <ds:schemaRef ds:uri="http://purl.org/dc/elements/1.1/"/>
    <ds:schemaRef ds:uri="http://purl.org/dc/terms/"/>
    <ds:schemaRef ds:uri="http://schemas.microsoft.com/office/2006/metadata/properties"/>
    <ds:schemaRef ds:uri="ff236c08-9611-4854-a4bb-16d44b7327b6"/>
    <ds:schemaRef ds:uri="http://schemas.openxmlformats.org/package/2006/metadata/core-properties"/>
    <ds:schemaRef ds:uri="http://www.w3.org/XML/1998/namespace"/>
    <ds:schemaRef ds:uri="http://purl.org/dc/dcmitype/"/>
    <ds:schemaRef ds:uri="http://schemas.microsoft.com/office/2006/documentManagement/types"/>
    <ds:schemaRef ds:uri="64eff3df-e3d6-48ed-978f-45ff25640900"/>
    <ds:schemaRef ds:uri="http://schemas.microsoft.com/office/infopath/2007/PartnerControls"/>
  </ds:schemaRefs>
</ds:datastoreItem>
</file>

<file path=customXml/itemProps3.xml><?xml version="1.0" encoding="utf-8"?>
<ds:datastoreItem xmlns:ds="http://schemas.openxmlformats.org/officeDocument/2006/customXml" ds:itemID="{36E8D2E2-E4CC-445F-A70D-8586D35E5A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eff3df-e3d6-48ed-978f-45ff25640900"/>
    <ds:schemaRef ds:uri="ff236c08-9611-4854-a4bb-16d44b7327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How to use this tool</vt:lpstr>
      <vt:lpstr>Sample with analysis</vt:lpstr>
      <vt:lpstr>Phase 1 s a t p i n </vt:lpstr>
      <vt:lpstr>Phase 2 m e h r d o</vt:lpstr>
      <vt:lpstr>Phase 3 f c b g l u</vt:lpstr>
      <vt:lpstr>Phase  4 k ck v y z</vt:lpstr>
      <vt:lpstr>Phase  5 w j qu x</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Rebecca McEwan</dc:creator>
  <cp:keywords/>
  <dc:description/>
  <cp:lastModifiedBy>Liz Heynes</cp:lastModifiedBy>
  <cp:revision/>
  <dcterms:created xsi:type="dcterms:W3CDTF">2021-12-08T00:01:30Z</dcterms:created>
  <dcterms:modified xsi:type="dcterms:W3CDTF">2025-09-10T01:38:07Z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0x0101000810856600FD2D4391AFDDFCF33A69BD</vt:lpwstr>
  </property>
  <property fmtid="{D5CDD505-2E9C-101B-9397-08002B2CF9AE}" pid="3" name="MediaServiceImageTags">
    <vt:lpwstr/>
  </property>
</Properties>
</file>